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tabRatio="633" activeTab="7"/>
  </bookViews>
  <sheets>
    <sheet name="แบบ ผ. 07" sheetId="9" r:id="rId1"/>
    <sheet name="แบบ ผ. 01" sheetId="2" r:id="rId2"/>
    <sheet name="แบบ ผ. 02" sheetId="12" r:id="rId3"/>
    <sheet name="แบบ ผ. 03" sheetId="11" r:id="rId4"/>
    <sheet name="แบบ ผ. 03.1" sheetId="5" r:id="rId5"/>
    <sheet name="แบบ ผ. 04" sheetId="6" r:id="rId6"/>
    <sheet name="แบบ ผ. 05" sheetId="13" r:id="rId7"/>
    <sheet name="แบบ ผ. 06" sheetId="15" r:id="rId8"/>
    <sheet name="แบบ ผ. 08" sheetId="14" r:id="rId9"/>
  </sheets>
  <definedNames>
    <definedName name="_xlnm.Print_Area" localSheetId="1">'แบบ ผ. 01'!$A$1:$L$1804</definedName>
    <definedName name="_xlnm.Print_Area" localSheetId="2">'แบบ ผ. 02'!$A$1:$L$220</definedName>
    <definedName name="_xlnm.Print_Area" localSheetId="3">'แบบ ผ. 03'!$A$1:$L$199</definedName>
    <definedName name="_xlnm.Print_Area" localSheetId="5">'แบบ ผ. 04'!$A$1:$M$28</definedName>
    <definedName name="_xlnm.Print_Area" localSheetId="6">'แบบ ผ. 05'!$A$1:$L$110</definedName>
    <definedName name="_xlnm.Print_Area" localSheetId="7">'แบบ ผ. 06'!$A$1:$L$44</definedName>
    <definedName name="_xlnm.Print_Area" localSheetId="8">'แบบ ผ. 08'!$A$1:$L$374</definedName>
  </definedNames>
  <calcPr calcId="144525"/>
</workbook>
</file>

<file path=xl/calcChain.xml><?xml version="1.0" encoding="utf-8"?>
<calcChain xmlns="http://schemas.openxmlformats.org/spreadsheetml/2006/main">
  <c r="G352" i="14" l="1"/>
  <c r="O669" i="2" l="1"/>
  <c r="H104" i="13"/>
  <c r="G104" i="13"/>
  <c r="F104" i="13"/>
  <c r="E104" i="13"/>
  <c r="F214" i="12"/>
  <c r="G214" i="12"/>
  <c r="H214" i="12"/>
  <c r="E214" i="12"/>
  <c r="F193" i="11"/>
  <c r="H193" i="11"/>
  <c r="G193" i="11"/>
  <c r="E193" i="11"/>
  <c r="O14" i="2"/>
  <c r="P515" i="2" l="1"/>
  <c r="Q515" i="2"/>
  <c r="R515" i="2"/>
  <c r="O515" i="2"/>
  <c r="J37" i="9" l="1"/>
  <c r="J38" i="9" s="1"/>
  <c r="H37" i="9"/>
  <c r="F37" i="9"/>
  <c r="F38" i="9" s="1"/>
  <c r="D37" i="9"/>
  <c r="D38" i="9" s="1"/>
  <c r="P1703" i="2"/>
  <c r="G37" i="9" s="1"/>
  <c r="G38" i="9" s="1"/>
  <c r="Q1703" i="2"/>
  <c r="I37" i="9" s="1"/>
  <c r="R1703" i="2"/>
  <c r="K37" i="9" s="1"/>
  <c r="K38" i="9" s="1"/>
  <c r="O1703" i="2"/>
  <c r="E37" i="9" s="1"/>
  <c r="E38" i="9" s="1"/>
  <c r="J34" i="9"/>
  <c r="H34" i="9"/>
  <c r="F34" i="9"/>
  <c r="D34" i="9"/>
  <c r="W1340" i="2"/>
  <c r="J33" i="9" s="1"/>
  <c r="V1340" i="2"/>
  <c r="H33" i="9" s="1"/>
  <c r="U1340" i="2"/>
  <c r="F33" i="9" s="1"/>
  <c r="T1340" i="2"/>
  <c r="D33" i="9" s="1"/>
  <c r="D35" i="9" s="1"/>
  <c r="Q1615" i="2"/>
  <c r="I34" i="9" s="1"/>
  <c r="R1615" i="2"/>
  <c r="K34" i="9" s="1"/>
  <c r="P1615" i="2"/>
  <c r="G34" i="9" s="1"/>
  <c r="O1615" i="2"/>
  <c r="E34" i="9" s="1"/>
  <c r="Q1329" i="2"/>
  <c r="R1329" i="2"/>
  <c r="P1329" i="2"/>
  <c r="O1329" i="2"/>
  <c r="P1285" i="2"/>
  <c r="Q1285" i="2"/>
  <c r="R1285" i="2"/>
  <c r="O1285" i="2"/>
  <c r="J30" i="9"/>
  <c r="H30" i="9"/>
  <c r="F30" i="9"/>
  <c r="D30" i="9"/>
  <c r="P1219" i="2"/>
  <c r="G30" i="9" s="1"/>
  <c r="Q1219" i="2"/>
  <c r="I30" i="9" s="1"/>
  <c r="R1219" i="2"/>
  <c r="K30" i="9" s="1"/>
  <c r="O1219" i="2"/>
  <c r="E30" i="9" s="1"/>
  <c r="J29" i="9"/>
  <c r="H29" i="9"/>
  <c r="F29" i="9"/>
  <c r="D29" i="9"/>
  <c r="P1109" i="2"/>
  <c r="G29" i="9" s="1"/>
  <c r="Q1109" i="2"/>
  <c r="I29" i="9" s="1"/>
  <c r="R1109" i="2"/>
  <c r="K29" i="9" s="1"/>
  <c r="O1109" i="2"/>
  <c r="E29" i="9" s="1"/>
  <c r="W857" i="2"/>
  <c r="J19" i="9" s="1"/>
  <c r="J20" i="9" s="1"/>
  <c r="V857" i="2"/>
  <c r="H19" i="9" s="1"/>
  <c r="H20" i="9" s="1"/>
  <c r="U857" i="2"/>
  <c r="F19" i="9" s="1"/>
  <c r="F20" i="9" s="1"/>
  <c r="T857" i="2"/>
  <c r="D19" i="9" s="1"/>
  <c r="D20" i="9" s="1"/>
  <c r="P845" i="2"/>
  <c r="Q845" i="2"/>
  <c r="R845" i="2"/>
  <c r="O845" i="2"/>
  <c r="Q669" i="2"/>
  <c r="R669" i="2"/>
  <c r="P669" i="2"/>
  <c r="U635" i="2"/>
  <c r="F16" i="9" s="1"/>
  <c r="V635" i="2"/>
  <c r="H16" i="9" s="1"/>
  <c r="W635" i="2"/>
  <c r="J16" i="9" s="1"/>
  <c r="T635" i="2"/>
  <c r="D16" i="9" s="1"/>
  <c r="P625" i="2"/>
  <c r="Q625" i="2"/>
  <c r="R625" i="2"/>
  <c r="O625" i="2"/>
  <c r="P427" i="2"/>
  <c r="Q427" i="2"/>
  <c r="Q635" i="2" s="1"/>
  <c r="I16" i="9" s="1"/>
  <c r="R427" i="2"/>
  <c r="O427" i="2"/>
  <c r="O635" i="2" s="1"/>
  <c r="E16" i="9" s="1"/>
  <c r="J15" i="9"/>
  <c r="H15" i="9"/>
  <c r="F15" i="9"/>
  <c r="D15" i="9"/>
  <c r="P339" i="2"/>
  <c r="G15" i="9" s="1"/>
  <c r="Q339" i="2"/>
  <c r="I15" i="9" s="1"/>
  <c r="R339" i="2"/>
  <c r="K15" i="9" s="1"/>
  <c r="O339" i="2"/>
  <c r="E15" i="9" s="1"/>
  <c r="J11" i="9"/>
  <c r="H11" i="9"/>
  <c r="F11" i="9"/>
  <c r="D11" i="9"/>
  <c r="Q229" i="2"/>
  <c r="I11" i="9" s="1"/>
  <c r="R229" i="2"/>
  <c r="K11" i="9" s="1"/>
  <c r="P229" i="2"/>
  <c r="G11" i="9" s="1"/>
  <c r="O229" i="2"/>
  <c r="E11" i="9" s="1"/>
  <c r="U195" i="2"/>
  <c r="F10" i="9" s="1"/>
  <c r="V195" i="2"/>
  <c r="H10" i="9" s="1"/>
  <c r="W195" i="2"/>
  <c r="J10" i="9" s="1"/>
  <c r="T195" i="2"/>
  <c r="D10" i="9" s="1"/>
  <c r="Q185" i="2"/>
  <c r="R185" i="2"/>
  <c r="P185" i="2"/>
  <c r="O185" i="2"/>
  <c r="O195" i="2" s="1"/>
  <c r="E10" i="9" s="1"/>
  <c r="Q14" i="2"/>
  <c r="R14" i="2"/>
  <c r="R195" i="2" s="1"/>
  <c r="K10" i="9" s="1"/>
  <c r="P14" i="2"/>
  <c r="P195" i="2" s="1"/>
  <c r="G10" i="9" s="1"/>
  <c r="F35" i="9" l="1"/>
  <c r="G31" i="9"/>
  <c r="P635" i="2"/>
  <c r="G16" i="9" s="1"/>
  <c r="G17" i="9" s="1"/>
  <c r="Q195" i="2"/>
  <c r="I10" i="9" s="1"/>
  <c r="M10" i="9" s="1"/>
  <c r="P1340" i="2"/>
  <c r="G33" i="9" s="1"/>
  <c r="G35" i="9" s="1"/>
  <c r="R635" i="2"/>
  <c r="K16" i="9" s="1"/>
  <c r="K17" i="9" s="1"/>
  <c r="P857" i="2"/>
  <c r="G19" i="9" s="1"/>
  <c r="G20" i="9" s="1"/>
  <c r="Q1340" i="2"/>
  <c r="I33" i="9" s="1"/>
  <c r="I35" i="9" s="1"/>
  <c r="O857" i="2"/>
  <c r="E19" i="9" s="1"/>
  <c r="E20" i="9" s="1"/>
  <c r="R857" i="2"/>
  <c r="K19" i="9" s="1"/>
  <c r="K20" i="9" s="1"/>
  <c r="R1340" i="2"/>
  <c r="K33" i="9" s="1"/>
  <c r="K35" i="9" s="1"/>
  <c r="Q857" i="2"/>
  <c r="I19" i="9" s="1"/>
  <c r="I20" i="9" s="1"/>
  <c r="O1340" i="2"/>
  <c r="E33" i="9" s="1"/>
  <c r="E35" i="9" s="1"/>
  <c r="D17" i="9"/>
  <c r="F12" i="9"/>
  <c r="L37" i="9"/>
  <c r="L38" i="9" s="1"/>
  <c r="M30" i="9"/>
  <c r="M34" i="9"/>
  <c r="M37" i="9"/>
  <c r="M38" i="9" s="1"/>
  <c r="L34" i="9"/>
  <c r="J35" i="9"/>
  <c r="L33" i="9"/>
  <c r="L29" i="9"/>
  <c r="D31" i="9"/>
  <c r="L30" i="9"/>
  <c r="J31" i="9"/>
  <c r="K31" i="9"/>
  <c r="E31" i="9"/>
  <c r="F31" i="9"/>
  <c r="M29" i="9"/>
  <c r="L19" i="9"/>
  <c r="L20" i="9" s="1"/>
  <c r="J12" i="9"/>
  <c r="J17" i="9"/>
  <c r="L16" i="9"/>
  <c r="F17" i="9"/>
  <c r="H17" i="9"/>
  <c r="I17" i="9"/>
  <c r="L15" i="9"/>
  <c r="M15" i="9"/>
  <c r="E17" i="9"/>
  <c r="K12" i="9"/>
  <c r="M11" i="9"/>
  <c r="H38" i="9"/>
  <c r="H31" i="9"/>
  <c r="L10" i="9"/>
  <c r="D12" i="9"/>
  <c r="L11" i="9"/>
  <c r="E12" i="9"/>
  <c r="G12" i="9"/>
  <c r="I38" i="9"/>
  <c r="H35" i="9"/>
  <c r="H12" i="9"/>
  <c r="I31" i="9"/>
  <c r="H352" i="14"/>
  <c r="I352" i="14"/>
  <c r="J352" i="14"/>
  <c r="L17" i="9" l="1"/>
  <c r="I12" i="9"/>
  <c r="I39" i="9" s="1"/>
  <c r="G1797" i="2" s="1"/>
  <c r="M16" i="9"/>
  <c r="M17" i="9" s="1"/>
  <c r="M19" i="9"/>
  <c r="M20" i="9" s="1"/>
  <c r="M33" i="9"/>
  <c r="M35" i="9" s="1"/>
  <c r="D39" i="9"/>
  <c r="M31" i="9"/>
  <c r="G39" i="9"/>
  <c r="F1797" i="2" s="1"/>
  <c r="J39" i="9"/>
  <c r="K39" i="9"/>
  <c r="H1797" i="2" s="1"/>
  <c r="H39" i="9"/>
  <c r="F39" i="9"/>
  <c r="E39" i="9"/>
  <c r="E1797" i="2" s="1"/>
  <c r="L35" i="9"/>
  <c r="L31" i="9"/>
  <c r="M12" i="9"/>
  <c r="L12" i="9"/>
  <c r="L285" i="5"/>
  <c r="K285" i="5"/>
  <c r="J285" i="5"/>
  <c r="I285" i="5"/>
  <c r="L39" i="9" l="1"/>
  <c r="M39" i="9"/>
</calcChain>
</file>

<file path=xl/sharedStrings.xml><?xml version="1.0" encoding="utf-8"?>
<sst xmlns="http://schemas.openxmlformats.org/spreadsheetml/2006/main" count="9051" uniqueCount="1893">
  <si>
    <t>ที่</t>
  </si>
  <si>
    <t>ยุทธศาสตร์</t>
  </si>
  <si>
    <t>แผนงาน</t>
  </si>
  <si>
    <t>หน่วยงาน</t>
  </si>
  <si>
    <t>รับผิดชอบหลัก</t>
  </si>
  <si>
    <t>แบบ ผ. 01</t>
  </si>
  <si>
    <t>รายละเอียดโครงการพัฒนา</t>
  </si>
  <si>
    <t>เทศบาลตำบลบ้านใต้  อำเภอเกาะพะงัน  จังหวัดสุราษฎร์ธานี</t>
  </si>
  <si>
    <t>วัตถุประสงค์</t>
  </si>
  <si>
    <t>เป้าหมาย</t>
  </si>
  <si>
    <t>งบประมาณและที่มา</t>
  </si>
  <si>
    <t>ตัวชี้วัด  (KPI)</t>
  </si>
  <si>
    <t>(ผลผลิตของโครงการ)</t>
  </si>
  <si>
    <t>(บาท)</t>
  </si>
  <si>
    <t>โครงการบุกเบิกถนนลูกรัง</t>
  </si>
  <si>
    <t>เพื่อให้ประชาชน</t>
  </si>
  <si>
    <t>บุกเบิกและก่อสร้าง</t>
  </si>
  <si>
    <t>ระยะทาง</t>
  </si>
  <si>
    <t>ประชาชนและ</t>
  </si>
  <si>
    <t>กองช่าง</t>
  </si>
  <si>
    <t>(งบ อปท.)</t>
  </si>
  <si>
    <t>ที่ก่อสร้าง</t>
  </si>
  <si>
    <t>แล้วเสร็จ</t>
  </si>
  <si>
    <t xml:space="preserve">[ชุมชนบ้านนอก  </t>
  </si>
  <si>
    <t>ม. 2  ต. บ้านใต้]</t>
  </si>
  <si>
    <t xml:space="preserve">พื้นที่ไม่น้อยกว่า  </t>
  </si>
  <si>
    <t xml:space="preserve">ข.  </t>
  </si>
  <si>
    <t xml:space="preserve"> </t>
  </si>
  <si>
    <t>โครงการ</t>
  </si>
  <si>
    <t>ม. 5  ต. บ้านใต้]</t>
  </si>
  <si>
    <t>โครงการซ่อมแซมถนนลูกรัง</t>
  </si>
  <si>
    <t>หรือคิดเป็นพื้นที่</t>
  </si>
  <si>
    <t>งบอุดหนุน)</t>
  </si>
  <si>
    <t>บ้านใต้</t>
  </si>
  <si>
    <t>คิดเป็นพื้นที่ไม่น้อยกว่า</t>
  </si>
  <si>
    <t>และนักท่องเที่ยว</t>
  </si>
  <si>
    <t>ได้มีเส้นทาง</t>
  </si>
  <si>
    <t>คมนาคมสำหรับ</t>
  </si>
  <si>
    <t>นักท่องเที่ยว</t>
  </si>
  <si>
    <t>ได้รับความ</t>
  </si>
  <si>
    <t xml:space="preserve"> -</t>
  </si>
  <si>
    <t>โครงการบุกเบิกและ</t>
  </si>
  <si>
    <t xml:space="preserve">ก่อสร้างถนน คสล. </t>
  </si>
  <si>
    <t xml:space="preserve">ถนนสายศาลาแม่ครู - </t>
  </si>
  <si>
    <t>สระมโนราห์ - หาดยวน</t>
  </si>
  <si>
    <t xml:space="preserve">ไม่น้อยกว่า  </t>
  </si>
  <si>
    <t>24,000.00  ตร.ม.</t>
  </si>
  <si>
    <t>(งบ อปท./</t>
  </si>
  <si>
    <t>โครงการปรับปรุงถนน คสล.</t>
  </si>
  <si>
    <t xml:space="preserve">พร้อมรางระบายน้ำ คสล. </t>
  </si>
  <si>
    <t>ถนนสายบ้านค่าย - วังมวง</t>
  </si>
  <si>
    <t>ปรับปรุงถนน คสล.</t>
  </si>
  <si>
    <t>โครงการก่อสร้าง</t>
  </si>
  <si>
    <t>บ้านค่าย  บริเวณทางแยก</t>
  </si>
  <si>
    <t>เข้าแม็คเบย์ รีสอร์ท</t>
  </si>
  <si>
    <t>ก่อสร้างรางระบายน้ำ</t>
  </si>
  <si>
    <t xml:space="preserve">กว้าง  0.50  ม.  </t>
  </si>
  <si>
    <t>เข้าสำนักงานเทศบาลตำบล</t>
  </si>
  <si>
    <t xml:space="preserve">โครงการก่อสร้างถนน คสล. </t>
  </si>
  <si>
    <t xml:space="preserve">ถนนสายบ้านทางเล - </t>
  </si>
  <si>
    <t xml:space="preserve">สะพานขุนหาญ  </t>
  </si>
  <si>
    <t>(Box Culvert)</t>
  </si>
  <si>
    <t xml:space="preserve">[ชุมชนบ้านเหนือ  </t>
  </si>
  <si>
    <t>ม. 3  ต. บ้านใต้]</t>
  </si>
  <si>
    <t>กว้าง  4.00  ม.  ยาว</t>
  </si>
  <si>
    <t xml:space="preserve">พร้อมท่อระบายน้ำ คสล.  </t>
  </si>
  <si>
    <t>ถนนสายบ้านออกท่า</t>
  </si>
  <si>
    <t xml:space="preserve">[ชุมชนบ้านค่าย  </t>
  </si>
  <si>
    <t>ม. 4  ต. บ้านใต้]</t>
  </si>
  <si>
    <t>บุกเบิกถนนลูกรัง</t>
  </si>
  <si>
    <t>กว้าง  6.00  ม.  ยาว</t>
  </si>
  <si>
    <t>ถนนสายคลองบางน้ำเค็ม</t>
  </si>
  <si>
    <t>ก่อสร้างทางเท้า คสล.</t>
  </si>
  <si>
    <t>กว้าง  2.00  ม.  ยาว</t>
  </si>
  <si>
    <t>250.00  ม.  หรือ</t>
  </si>
  <si>
    <t xml:space="preserve">ถนนสายสระมโนราห์ - </t>
  </si>
  <si>
    <t>หาดยวน - หาดเทียน</t>
  </si>
  <si>
    <t>ก่อสร้างถนน คสล.</t>
  </si>
  <si>
    <t>0.15  ม.  หรือคิดเป็น</t>
  </si>
  <si>
    <t xml:space="preserve">45,000.00  ตร.ม.  </t>
  </si>
  <si>
    <t>บ้านท้องนาง</t>
  </si>
  <si>
    <t xml:space="preserve">[ชุมชนบ้านท้องนายปาน  </t>
  </si>
  <si>
    <t>ซ่อมแซมถนนลูกรัง</t>
  </si>
  <si>
    <t xml:space="preserve">กว้าง  6.00  ม.  </t>
  </si>
  <si>
    <t xml:space="preserve">ยาว  1,870.00  ม.  </t>
  </si>
  <si>
    <t xml:space="preserve">หนาเฉลี่ย  0.15  ม.  </t>
  </si>
  <si>
    <t>ก่อสร้าถนน คสล.</t>
  </si>
  <si>
    <t xml:space="preserve">4,800.00  ตร.ม.  </t>
  </si>
  <si>
    <t>ตัวชี้วัด (KPI)</t>
  </si>
  <si>
    <t>สัญจรอย่างสะดวก</t>
  </si>
  <si>
    <t>และรวดเร็ว</t>
  </si>
  <si>
    <t>บ้านไฟไหม้</t>
  </si>
  <si>
    <t xml:space="preserve">15,600.00  ตร.ม.  </t>
  </si>
  <si>
    <t xml:space="preserve">ถนนสายน้ำตกธารประพาส </t>
  </si>
  <si>
    <t>- หาดยวน - หาดเทียน</t>
  </si>
  <si>
    <t xml:space="preserve">39,000.00  ตร.ม.  </t>
  </si>
  <si>
    <t>โครงการก่อสร้างปรับปรุง</t>
  </si>
  <si>
    <t xml:space="preserve">[ชุมชนบ้านหาดริ้น  </t>
  </si>
  <si>
    <t>ม. 6  ต. บ้านใต้]</t>
  </si>
  <si>
    <t>ก่อสร้างปรับปรุง</t>
  </si>
  <si>
    <t>ท่าเทียบเรือหาดริ้น</t>
  </si>
  <si>
    <t>ท่าเทียบเรือ  จำนวน</t>
  </si>
  <si>
    <t>1  แห่ง</t>
  </si>
  <si>
    <t>โครงการก่อสร้างหินเรียง</t>
  </si>
  <si>
    <t>ป้องกันการกัดเซาะ</t>
  </si>
  <si>
    <t>บริเวณท่าเทียบเรือหาดริ้น</t>
  </si>
  <si>
    <t>ก่อสร้างหินเรียง</t>
  </si>
  <si>
    <t>ปริมาณหินไม่น้อยกว่า</t>
  </si>
  <si>
    <t>600.00  ลบ.ม.</t>
  </si>
  <si>
    <t>โครงการขยายเขต</t>
  </si>
  <si>
    <t>ไฟฟ้าสาธารณะแรงต่ำ</t>
  </si>
  <si>
    <t>พร้อมติดตั้งโคมไฟสาธารณะ</t>
  </si>
  <si>
    <t>ความสะดวกใน</t>
  </si>
  <si>
    <t>การคมนาคม</t>
  </si>
  <si>
    <t>ขยายเขต</t>
  </si>
  <si>
    <t xml:space="preserve">ระยะทางไม่น้อยกว่า  </t>
  </si>
  <si>
    <t>285.00  ม.  พร้อม</t>
  </si>
  <si>
    <t>ติดตั้งโคมไฟสาธารณะ</t>
  </si>
  <si>
    <t>ที่ขยายเขต</t>
  </si>
  <si>
    <t>นักท่องเที่ยวมี</t>
  </si>
  <si>
    <t>ไฟฟ้าใช้อย่างทั่ว</t>
  </si>
  <si>
    <t>ถึงและได้รับ</t>
  </si>
  <si>
    <t>ไฟฟ้าสาธารณะแรงสูง</t>
  </si>
  <si>
    <t xml:space="preserve">ถนนสายบ้านค่าย - วังม่วง  </t>
  </si>
  <si>
    <t>(เพิ่มเติม)</t>
  </si>
  <si>
    <t>500.00  ม.</t>
  </si>
  <si>
    <t xml:space="preserve">ถนนสายบ้านเหนือ - </t>
  </si>
  <si>
    <t>ถนนหน้าอำเภอ</t>
  </si>
  <si>
    <t xml:space="preserve">300.00  ม.  </t>
  </si>
  <si>
    <t>ถนนสายวัดในถึงทางแยก</t>
  </si>
  <si>
    <t xml:space="preserve">275.00  ม.  </t>
  </si>
  <si>
    <t xml:space="preserve">ถนนซอยบ้านบน - </t>
  </si>
  <si>
    <t>พร้อมติดตั้งหม้อแปลงไฟฟ้า</t>
  </si>
  <si>
    <t>ถนนสายผู้ว่าฯ</t>
  </si>
  <si>
    <t>1,000.00  ม.  พร้อม</t>
  </si>
  <si>
    <t>ติดตั้งหม้อแปลงไฟฟ้า</t>
  </si>
  <si>
    <t xml:space="preserve">ถนนสายท้องนายปาน - </t>
  </si>
  <si>
    <t>โครงการขุดบ่อน้ำบาดาล</t>
  </si>
  <si>
    <t>พร้อมก่อสร้างหอถังสูง</t>
  </si>
  <si>
    <t>ภายในเขตเทศบาลตำบล</t>
  </si>
  <si>
    <t>ขุดบ่อน้ำบาดาล</t>
  </si>
  <si>
    <t>จำนวน  1  แห่ง</t>
  </si>
  <si>
    <t>จำนวน</t>
  </si>
  <si>
    <t>ที่ดำเนินการ</t>
  </si>
  <si>
    <t>โครงการปรับปรุงภูมิทัศน์</t>
  </si>
  <si>
    <t>บึงนาใหญ่</t>
  </si>
  <si>
    <t>มีแหล่งน้ำสำหรับ</t>
  </si>
  <si>
    <t xml:space="preserve">ใช้ประโยชน์  </t>
  </si>
  <si>
    <t>และการระบายน้ำ</t>
  </si>
  <si>
    <t>มีประสิทธิภาพ</t>
  </si>
  <si>
    <t>ปรับปรุงภูมิทัศน์</t>
  </si>
  <si>
    <t>โครงการขุดลอก</t>
  </si>
  <si>
    <t>คลองบ้านค่าย</t>
  </si>
  <si>
    <t>ขุดลอกคลอง</t>
  </si>
  <si>
    <t>กว้าง  8.00  ม.  ยาว</t>
  </si>
  <si>
    <t>200  ม.  ลึกเฉลี่ย</t>
  </si>
  <si>
    <t>2.50  ม.</t>
  </si>
  <si>
    <t>ประชาชนมี</t>
  </si>
  <si>
    <t>แหล่งน้ำสำหรับ</t>
  </si>
  <si>
    <t>ใช้ประโยชน์ที่</t>
  </si>
  <si>
    <t>เพียงพอและการ</t>
  </si>
  <si>
    <t>ระบายน้ำมีประ</t>
  </si>
  <si>
    <t>สิทธิภาพ</t>
  </si>
  <si>
    <t>โครงการขุดลอกและพัฒนา</t>
  </si>
  <si>
    <t xml:space="preserve">บึงนาใหญ่ </t>
  </si>
  <si>
    <t xml:space="preserve">กว้าง  28.00  ม.  </t>
  </si>
  <si>
    <t>โดยทำการก่อสร้าง</t>
  </si>
  <si>
    <t xml:space="preserve">ท่อลอดเหลี่ยม  ขนาด </t>
  </si>
  <si>
    <t xml:space="preserve">ม.  2  ช่อง  จำนวน  </t>
  </si>
  <si>
    <t>ก่อสร้างฝายชะลอน้ำ</t>
  </si>
  <si>
    <t xml:space="preserve">(Check  Dam)  </t>
  </si>
  <si>
    <t>จำนวน  3  แห่ง</t>
  </si>
  <si>
    <t>โครงการรณรงค์ป้องกัน</t>
  </si>
  <si>
    <t>โรคไข้เลือดออก</t>
  </si>
  <si>
    <t>ได้รับการบริการ</t>
  </si>
  <si>
    <t>ทางด้านสาธารณสุข</t>
  </si>
  <si>
    <t>อย่างมีประสิทธิภาพ</t>
  </si>
  <si>
    <t>จัดกิจกรรมรณรงค์</t>
  </si>
  <si>
    <t>ป้องกันโรคไข้เลือดออก</t>
  </si>
  <si>
    <t>จำนวน  1  ครั้ง/ปี</t>
  </si>
  <si>
    <t>ประชาชนได้รับ</t>
  </si>
  <si>
    <t>ประสิทธิภาพ</t>
  </si>
  <si>
    <t>สำนักปลัด</t>
  </si>
  <si>
    <t>โครงการบริหารจัดการ</t>
  </si>
  <si>
    <t xml:space="preserve">(Emergency  Medical  </t>
  </si>
  <si>
    <t>Services ; EMS)</t>
  </si>
  <si>
    <t>บริหารจัดการระบบ</t>
  </si>
  <si>
    <t>ครั้ง/ปี</t>
  </si>
  <si>
    <t>และแก้ไขปัญหายาเสพติด</t>
  </si>
  <si>
    <t>โครงการผู้สูงอายุสุขภาพดี</t>
  </si>
  <si>
    <t>ชีวีมีสุข</t>
  </si>
  <si>
    <t>จัดกิจกรรมผู้สูงอายุ</t>
  </si>
  <si>
    <t>สุขภาพดี  ชีวีมีสุข</t>
  </si>
  <si>
    <t xml:space="preserve">โครงการพัฒนาผู้สูงอายุ </t>
  </si>
  <si>
    <t>เรื่อง  โรคตา</t>
  </si>
  <si>
    <t>โครงการอบรมให้ความรู้</t>
  </si>
  <si>
    <t xml:space="preserve">การใช้ยาในผู้สูงอายุ </t>
  </si>
  <si>
    <t>จัดกิจกรรมอบรม</t>
  </si>
  <si>
    <t>ให้ความรู้การใช้ยา</t>
  </si>
  <si>
    <t>1  ครั้ง/ปี</t>
  </si>
  <si>
    <t>โครงการอบรมส่งเสริม</t>
  </si>
  <si>
    <t xml:space="preserve">ทันตสุขภาพในผู้สูงอายุ  </t>
  </si>
  <si>
    <t>ผู้พิการ  และผู้ป่วยติดเตียง</t>
  </si>
  <si>
    <t>ส่งเสริมทันตสุขภาพ</t>
  </si>
  <si>
    <t xml:space="preserve">ในผู้สูงอายุ  ผู้พิการ  </t>
  </si>
  <si>
    <t xml:space="preserve">และผู้ป่วยติดเตียง  </t>
  </si>
  <si>
    <t>โครงการพัฒนาศักยภาพ</t>
  </si>
  <si>
    <t>อาสาสมัครสาธารณสุข</t>
  </si>
  <si>
    <t>ประจำหมู่บ้าน  (อสม.)</t>
  </si>
  <si>
    <t>ในโรงเรียน</t>
  </si>
  <si>
    <t>โครงการอบรมผู้นำสตรี</t>
  </si>
  <si>
    <t>ห่างไกลมะเร็ง</t>
  </si>
  <si>
    <t>ผู้นำสตรีห่างไกลมะเร็ง</t>
  </si>
  <si>
    <t>ส่งเสริมและเฝ้าระวัง</t>
  </si>
  <si>
    <t>โครงการอบรมการเฝ้าระวัง</t>
  </si>
  <si>
    <t>คุ้มครองผู้บริโภค</t>
  </si>
  <si>
    <t>การเฝ้าระวังคุ้มครอง</t>
  </si>
  <si>
    <t>ผู้บริโภค  จำนวน  1</t>
  </si>
  <si>
    <t>โครงการอบรมการส่งเสริม</t>
  </si>
  <si>
    <t>สุขอนามัยแม่และเด็ก</t>
  </si>
  <si>
    <t>การส่งเสริมสุขอนามัย</t>
  </si>
  <si>
    <t>แม่และเด็ก  จำนวน</t>
  </si>
  <si>
    <t xml:space="preserve">โครงการอบรมครัวเรือน  </t>
  </si>
  <si>
    <t>เกษตรอินทรีย์  ห่างไกล</t>
  </si>
  <si>
    <t>โรคไม่ติดต่อเรื้อรัง  (NCDs ;</t>
  </si>
  <si>
    <t xml:space="preserve">Non-communicable </t>
  </si>
  <si>
    <t xml:space="preserve">diseases) </t>
  </si>
  <si>
    <t>(NCDs ; Non-</t>
  </si>
  <si>
    <t xml:space="preserve">communicable </t>
  </si>
  <si>
    <t>diseases)  จำนวน  1</t>
  </si>
  <si>
    <t>โครงการส่งเสริมการเรียนรู้</t>
  </si>
  <si>
    <t>จัดกิจกรรมส่งเสริม</t>
  </si>
  <si>
    <t>การเรียนรู้และเข้าใจ</t>
  </si>
  <si>
    <t>โครงการศูนย์พัฒนาเด็กเล็ก</t>
  </si>
  <si>
    <t>ปลอดภัยห่างไกลโรคติดต่อ</t>
  </si>
  <si>
    <t>จัดกิจกรรม</t>
  </si>
  <si>
    <t>ศูนย์พัฒนาเด็กเล็ก</t>
  </si>
  <si>
    <t>โครงการพัฒนาคุณภาพ</t>
  </si>
  <si>
    <t>ระบบบริการอนามัย</t>
  </si>
  <si>
    <t>สิ่งแวดล้อม</t>
  </si>
  <si>
    <t>(ตามหนังสือกรมส่งเสริม</t>
  </si>
  <si>
    <t>เทศบาลตำบลบ้านใต้</t>
  </si>
  <si>
    <t xml:space="preserve">15,000  บาท  </t>
  </si>
  <si>
    <t>(จำนวน  5  หมู่บ้าน)</t>
  </si>
  <si>
    <t>ทุพลภาพ  และคนชรา</t>
  </si>
  <si>
    <t>พัฒนาอาคารสถานที่</t>
  </si>
  <si>
    <t>และคนชรา</t>
  </si>
  <si>
    <t xml:space="preserve">(ทางลาด , ที่จอดรถ , </t>
  </si>
  <si>
    <t>สวัสดิการสังคม</t>
  </si>
  <si>
    <t>โครงการจัดกิจกรรม</t>
  </si>
  <si>
    <t>ตรวจสุขภาพผู้พิการหรือ</t>
  </si>
  <si>
    <t>ทุพลภาพภายในเขต</t>
  </si>
  <si>
    <t>เยี่ยมบ้านผู้พิการหรือ</t>
  </si>
  <si>
    <t>จัดกิจกรรมเยี่ยมบ้าน</t>
  </si>
  <si>
    <t>ผู้พิการหรือทุพลภาพ</t>
  </si>
  <si>
    <t>ภายในเขตเทศบาล</t>
  </si>
  <si>
    <t>ตำบลบ้านใต้</t>
  </si>
  <si>
    <t>โครงการสำรวจจัดทำข้อมูล</t>
  </si>
  <si>
    <t>ผู้ด้อยโอกาสหรือคนไร้ที่พึ่ง</t>
  </si>
  <si>
    <t>สำรวจจัดทำข้อมูล</t>
  </si>
  <si>
    <t>ผู้ด้อยโอกาสหรือ</t>
  </si>
  <si>
    <t>คนไร้ที่พึ่งภายในเขต</t>
  </si>
  <si>
    <t>โครงการป้องกันและ</t>
  </si>
  <si>
    <t>เพื่อให้ชุมชน</t>
  </si>
  <si>
    <t>เกิดความเข้มแข็ง</t>
  </si>
  <si>
    <t>การป้องกันและแก้ไข</t>
  </si>
  <si>
    <t>ชุมชนเกิดความ</t>
  </si>
  <si>
    <t>เรื่องการช่วยเหลือคุ้มครอง</t>
  </si>
  <si>
    <t>แก่เด็กและสตรีที่ถูกกระทำ</t>
  </si>
  <si>
    <t>ความรุนแรงในครอบครัว</t>
  </si>
  <si>
    <t>ให้ความรู้เรื่องการ</t>
  </si>
  <si>
    <t xml:space="preserve">โครงการรวมดวงใจ  </t>
  </si>
  <si>
    <t>ใส่ใจผู้สูงอายุ</t>
  </si>
  <si>
    <t>วันเด็กแห่งชาติ</t>
  </si>
  <si>
    <t xml:space="preserve">วันเด็กแห่งชาติ </t>
  </si>
  <si>
    <t>ประชาชน</t>
  </si>
  <si>
    <t>โครงการลูกรักปลอดโรค</t>
  </si>
  <si>
    <t>เด็กเล็กในศูนย์พัฒนา</t>
  </si>
  <si>
    <t>โครงการต้นไม้ที่รัก</t>
  </si>
  <si>
    <t>เงินอุดหนุนสำหรับสนับสนุน</t>
  </si>
  <si>
    <t>โครงการอาหารกลางวัน</t>
  </si>
  <si>
    <t>จำนวน  360  คน</t>
  </si>
  <si>
    <t>โครงการจ้างเหมาบริการ</t>
  </si>
  <si>
    <t>ทำความสะอาดศูนย์พัฒนา</t>
  </si>
  <si>
    <t>จ้างเหมาบริการ</t>
  </si>
  <si>
    <t>ทำความสะอาด</t>
  </si>
  <si>
    <t xml:space="preserve">ศูนย์พัฒนาเด็กเล็ก  </t>
  </si>
  <si>
    <t xml:space="preserve">โครงการก่อสร้าง  ปรับปรุง  </t>
  </si>
  <si>
    <t>ซ่อมแซม  และพัฒนา</t>
  </si>
  <si>
    <t xml:space="preserve">เทศบาลตำบลบ้านใต้ </t>
  </si>
  <si>
    <t xml:space="preserve">ก่อสร้าง  ปรับปรุง  </t>
  </si>
  <si>
    <t>เช่น  ระบบเทคโนโลยี</t>
  </si>
  <si>
    <t>สารสนเทศและการ</t>
  </si>
  <si>
    <t>สื่อสาร , ระบบรักษา</t>
  </si>
  <si>
    <t xml:space="preserve">ความปลอดภัย , </t>
  </si>
  <si>
    <t xml:space="preserve">สาธารณูปการ , </t>
  </si>
  <si>
    <t>โครงการแข่งขัน</t>
  </si>
  <si>
    <t>กีฬาท้องถิ่นสัมพันธ์</t>
  </si>
  <si>
    <t>เพื่อส่งเสริมและ</t>
  </si>
  <si>
    <t>จัดการแข่งขันกีฬา</t>
  </si>
  <si>
    <t>สุขภาพพลามัย</t>
  </si>
  <si>
    <t>โครงการส่งเสริม</t>
  </si>
  <si>
    <t>การออกกำลังกาย</t>
  </si>
  <si>
    <t>จัดซื้ออุปกรณ์กีฬา/</t>
  </si>
  <si>
    <t>โครงการส่งเสริมกีฬา</t>
  </si>
  <si>
    <t>โครงการจัดการแข่งขันกีฬา</t>
  </si>
  <si>
    <t>ต้านภัยยาเสพติด</t>
  </si>
  <si>
    <t xml:space="preserve">โครงการปรับปรุง  ซ่อมแซม </t>
  </si>
  <si>
    <t xml:space="preserve">และพัฒนาสนามกีฬา   </t>
  </si>
  <si>
    <t xml:space="preserve">ศูนย์ออกกำลังกาย </t>
  </si>
  <si>
    <t>หรือศูนย์กีฬา</t>
  </si>
  <si>
    <t xml:space="preserve">สนามกีฬา  </t>
  </si>
  <si>
    <t xml:space="preserve">ศูนย์ออกกำลังกาย  </t>
  </si>
  <si>
    <t>โครงการก่อสร้าง  ปรับปรุง</t>
  </si>
  <si>
    <t>ดูแลรักษา  และพัฒนา</t>
  </si>
  <si>
    <t>ก่อสร้าง  ปรับปรุง</t>
  </si>
  <si>
    <t>สวนสาธารณะ</t>
  </si>
  <si>
    <t>วันผู้สูงอายุแห่งชาติ</t>
  </si>
  <si>
    <t>ได้ร่วมสืบสาน</t>
  </si>
  <si>
    <t>วัฒนธรรมและ</t>
  </si>
  <si>
    <t>ประเพณีท้องถิ่น</t>
  </si>
  <si>
    <t>จัดงานเนื่องใน</t>
  </si>
  <si>
    <t>ส่วนร่วมสืบสาน</t>
  </si>
  <si>
    <t>จัดงานชักพระทางทะเล</t>
  </si>
  <si>
    <t>โครงการจัดงาน</t>
  </si>
  <si>
    <t>วันสงกรานต์</t>
  </si>
  <si>
    <t>จัดงานวันสงกรานต์</t>
  </si>
  <si>
    <t>โครงการก่อสร้างและพัฒนา</t>
  </si>
  <si>
    <t>อาคารพิพิธภัณฑ์พื้นบ้าน</t>
  </si>
  <si>
    <t>เจดีย์วัดใน</t>
  </si>
  <si>
    <t>อาคารพิพิธภัณฑ์</t>
  </si>
  <si>
    <t xml:space="preserve">พื้นบ้านเจดีย์วัดใน </t>
  </si>
  <si>
    <t>จำนวน  1  หลัง</t>
  </si>
  <si>
    <t xml:space="preserve">เฉลิมพระชนมพรรษา  </t>
  </si>
  <si>
    <t>ของพระบาทสมเด็จ</t>
  </si>
  <si>
    <t xml:space="preserve">พระเจ้าอยู่หัวฯ  </t>
  </si>
  <si>
    <t>ได้รับการปลูกฝั่ง</t>
  </si>
  <si>
    <t>จิตสำนึกความจงรัก</t>
  </si>
  <si>
    <t>ภักดีในสถาบัน</t>
  </si>
  <si>
    <t xml:space="preserve">ของสมเด็จพระนางเจ้าฯ  </t>
  </si>
  <si>
    <t>พระบรมราชินีนาถ</t>
  </si>
  <si>
    <t>โครงการพิธีการสดุดี</t>
  </si>
  <si>
    <t>เนื่องในวันปิยะมหาราช</t>
  </si>
  <si>
    <t>พิธีการสดุดีเนื่องใน</t>
  </si>
  <si>
    <t>วันปิยะมหาราช</t>
  </si>
  <si>
    <t>โครงการจัดงานวันรำลึก</t>
  </si>
  <si>
    <t xml:space="preserve">เสด็จประพาสต้น  </t>
  </si>
  <si>
    <t>รัชกาลที่  5</t>
  </si>
  <si>
    <t>โครงการควบคุมและ</t>
  </si>
  <si>
    <t>กำจัดศัตรูพืชมะพร้าว</t>
  </si>
  <si>
    <t>เพื่อส่งเสริม</t>
  </si>
  <si>
    <t>การเกษตร</t>
  </si>
  <si>
    <t>และการสนับสนุน</t>
  </si>
  <si>
    <t>เศรษฐกิจชุมชน</t>
  </si>
  <si>
    <t xml:space="preserve">พื้นที่เกษตรกรรม </t>
  </si>
  <si>
    <t>(มะพร้าว) ในเขต</t>
  </si>
  <si>
    <t>จำนวน  1,508  ไร่/ปี</t>
  </si>
  <si>
    <t>เกษตรกรได้รับ</t>
  </si>
  <si>
    <t>การส่งเสริมด้าน</t>
  </si>
  <si>
    <t>การเกษตรและ</t>
  </si>
  <si>
    <t>มีความยั่งยืน</t>
  </si>
  <si>
    <t>โครงการส่งเสริมสนับสนุน</t>
  </si>
  <si>
    <t>ศูนย์บริการและ</t>
  </si>
  <si>
    <t>ถ่ายทอดเทคโนโลยี</t>
  </si>
  <si>
    <t xml:space="preserve">การเกษตรตำบล  </t>
  </si>
  <si>
    <t>จำนวน  1  แห่ง/ปี</t>
  </si>
  <si>
    <t>เชิงปฏิบัติการกลุ่มแม่บ้าน</t>
  </si>
  <si>
    <t>จัดกิจกรรมสัมมนา</t>
  </si>
  <si>
    <t xml:space="preserve">จักสาน  จำนวน  1  </t>
  </si>
  <si>
    <t>โครงการบูรณาการ</t>
  </si>
  <si>
    <t>เพื่อป้องกันกำจัดและ</t>
  </si>
  <si>
    <t>ควบคุมการระบาด</t>
  </si>
  <si>
    <t>ศัตรูพืชเอกลักษณ์โดยชีววิธี</t>
  </si>
  <si>
    <t>และชีวภาพในสวนมะพร้าว</t>
  </si>
  <si>
    <t>อำเภอเกาะพะงัน</t>
  </si>
  <si>
    <t>จัดกิจกรรมบูรณาการ</t>
  </si>
  <si>
    <t>ศัตรูพืชเอกลักษณ์</t>
  </si>
  <si>
    <t>โดยชีววิธีและชีวภาพ</t>
  </si>
  <si>
    <t xml:space="preserve">ในสวนมะพร้าว </t>
  </si>
  <si>
    <t>กลุ่มวิสาหกิจชุมชน</t>
  </si>
  <si>
    <t>จำนวน  1  กลุ่ม/ปี</t>
  </si>
  <si>
    <t>โครงการส่งเสริมและ</t>
  </si>
  <si>
    <t>เพิ่มประสิทธิภาพมาตรฐาน</t>
  </si>
  <si>
    <t>การผลิตไม้ผล</t>
  </si>
  <si>
    <t>โครงการพัฒนาศูนย์เรียนรู้</t>
  </si>
  <si>
    <t>เพิ่มประสิทธิภาพการผลิต</t>
  </si>
  <si>
    <t>สินค้าเกษตร</t>
  </si>
  <si>
    <t>ศักยภาพด้านการ</t>
  </si>
  <si>
    <t>ท่องเที่ยว</t>
  </si>
  <si>
    <t>ส่งเสริมแหล่งท่องเที่ยว</t>
  </si>
  <si>
    <t>ทางประวัติศาสตร์</t>
  </si>
  <si>
    <t>วิถีชุมชน  (การสร้าง</t>
  </si>
  <si>
    <t>บ้านเรือน  เครื่องมือ-</t>
  </si>
  <si>
    <t xml:space="preserve">เครื่องใช้  การแต่งกาย </t>
  </si>
  <si>
    <t xml:space="preserve">อาหารประจำถิ่น  </t>
  </si>
  <si>
    <t>และบันเทิง  ฟูลมูน  ปาร์ตี้</t>
  </si>
  <si>
    <t>(FULLMOON  PARTY)</t>
  </si>
  <si>
    <t>เพื่อนันทนาการและ</t>
  </si>
  <si>
    <t>บันเทิง  ฟูลมูน  ปาร์ตี้</t>
  </si>
  <si>
    <t>โครงการขุดลอกร่องเรือ</t>
  </si>
  <si>
    <t xml:space="preserve">ท้องนายปานใหญ่ </t>
  </si>
  <si>
    <t>ขุดลอกร่องเรือ</t>
  </si>
  <si>
    <t xml:space="preserve">กว้าง  15.00  ม.  </t>
  </si>
  <si>
    <t xml:space="preserve">ยาว  90.00  ม.  </t>
  </si>
  <si>
    <t>ไม่น้อยกว่า  1,350.00</t>
  </si>
  <si>
    <t>ตร.ม.</t>
  </si>
  <si>
    <t>โครงการบริหารจัดการขยะ</t>
  </si>
  <si>
    <t>แบบครบวงจร</t>
  </si>
  <si>
    <t>เพื่อพัฒนา</t>
  </si>
  <si>
    <t>ประสิทธิภาพของ</t>
  </si>
  <si>
    <t>การบริหารจัดการ</t>
  </si>
  <si>
    <t>ขยะมูลฝอยและ</t>
  </si>
  <si>
    <t>สิ่งปฎิกูล</t>
  </si>
  <si>
    <t>ระบบบริหารจัดการ</t>
  </si>
  <si>
    <t>ขยะแบบครบวงจร</t>
  </si>
  <si>
    <t>เพิ่มขึ้น</t>
  </si>
  <si>
    <t>การบริหาร</t>
  </si>
  <si>
    <t>ระบบบริหารจัดการขยะ</t>
  </si>
  <si>
    <t>จ้างเหมาบริการระบบ</t>
  </si>
  <si>
    <t>บริหารจัดการขยะ</t>
  </si>
  <si>
    <t xml:space="preserve">รักษาความสะอาดถนน  </t>
  </si>
  <si>
    <t xml:space="preserve">ทางเท้า  ไหล่ทาง  </t>
  </si>
  <si>
    <t>และพื้นที่อื่นๆ ภายในเขต</t>
  </si>
  <si>
    <t>และพื้นที่อื่นๆ ภายใน</t>
  </si>
  <si>
    <t>เก็บขนขยะมูลฝอย</t>
  </si>
  <si>
    <t>และสิ่งปฏิกูล  ภายในเขต</t>
  </si>
  <si>
    <t>จ้างเหมาบริการเก็บขน</t>
  </si>
  <si>
    <t xml:space="preserve">เทศบาลตำบลบ้านใต้  </t>
  </si>
  <si>
    <t>โครงการตรวจสอบคุณภาพ</t>
  </si>
  <si>
    <t>น้ำอุปโภคบริโภค</t>
  </si>
  <si>
    <t>ของเทศบาลตำบลบ้านใต้</t>
  </si>
  <si>
    <t>ตรวจสอบคุณภาพ</t>
  </si>
  <si>
    <t>การส่งเสริม</t>
  </si>
  <si>
    <t>โครงการคลองสวย  น้ำใส</t>
  </si>
  <si>
    <t>คนไทยมีสุข</t>
  </si>
  <si>
    <t>จัดกิจกรรมคลองสวย</t>
  </si>
  <si>
    <t>น้ำใส  คนไทยมีสุข</t>
  </si>
  <si>
    <t xml:space="preserve">โครงการปะการังเทียม </t>
  </si>
  <si>
    <t>เพื่ออนุรักษ์สิ่งแวดล้อม</t>
  </si>
  <si>
    <t>และแหล่งท่องเที่ยว</t>
  </si>
  <si>
    <t xml:space="preserve">ทางทะเล </t>
  </si>
  <si>
    <t>เพื่อส่งเสริมการมี</t>
  </si>
  <si>
    <t>ทรัพยากรธรรมชาติ</t>
  </si>
  <si>
    <t>อนุรักษ์ทรัพยากร</t>
  </si>
  <si>
    <t>ธรรมชาติและ</t>
  </si>
  <si>
    <t xml:space="preserve">จัดทำปะการังเทียม </t>
  </si>
  <si>
    <t>ทางทะเล  จำนวน</t>
  </si>
  <si>
    <t>ส่วนร่วมในการ</t>
  </si>
  <si>
    <t>โครงการจัดกิจกรรมอนุรักษ์</t>
  </si>
  <si>
    <t>ทรัพยากรธรรมชาติและ</t>
  </si>
  <si>
    <t>สิ่งแวดล้อม  อันเนื่องมาจาก</t>
  </si>
  <si>
    <t>พระราชดำริ</t>
  </si>
  <si>
    <t>จัดกิจกรรมอนุรักษ์</t>
  </si>
  <si>
    <t>โครงการศูนย์รวมข้อมูล</t>
  </si>
  <si>
    <t>ข่าวสารการจัดซื้อจัดจ้าง</t>
  </si>
  <si>
    <t>ขององค์กรปกครองส่วน</t>
  </si>
  <si>
    <t xml:space="preserve">ท้องถิ่น  ในระดับอำเภอ </t>
  </si>
  <si>
    <t>เพื่อให้การปฏิบัติ</t>
  </si>
  <si>
    <t>งานมีประสิทธิภาพ</t>
  </si>
  <si>
    <t>ศูนย์รวมข้อมูล</t>
  </si>
  <si>
    <t>ข่าวสารการจัดซื้อ</t>
  </si>
  <si>
    <t>จัดจ้างขององค์กร</t>
  </si>
  <si>
    <t xml:space="preserve">ปกครองส่วนท้องถิ่น  </t>
  </si>
  <si>
    <t xml:space="preserve">ในระดับอำเภอ  </t>
  </si>
  <si>
    <t>การปฏิบัติงาน</t>
  </si>
  <si>
    <t>มากยิ่งขึ้น</t>
  </si>
  <si>
    <t>โครงการจัดทำวารสาร</t>
  </si>
  <si>
    <t>การมีส่วนร่วมของ</t>
  </si>
  <si>
    <t>ประชาชนในการ</t>
  </si>
  <si>
    <t>พัฒนาท้องถิ่น</t>
  </si>
  <si>
    <t>จัดทำวารสาร</t>
  </si>
  <si>
    <t>โครงการจัดซื้อ</t>
  </si>
  <si>
    <t>ครุภัณฑ์สำนักงาน</t>
  </si>
  <si>
    <t>(โต๊ะทำงาน)</t>
  </si>
  <si>
    <t>โต๊ะทำงาน</t>
  </si>
  <si>
    <t>(เก้าอี้ทำงาน)</t>
  </si>
  <si>
    <t>เก้าอี้ทำงาน</t>
  </si>
  <si>
    <t xml:space="preserve">บาท </t>
  </si>
  <si>
    <t xml:space="preserve">(ตู้ทึบบานเลื่อน </t>
  </si>
  <si>
    <t>ขนาด  3  ฟุต)</t>
  </si>
  <si>
    <t>ตู้ทึบบานเลื่อน</t>
  </si>
  <si>
    <t>ขนาด  3  ฟุต  จำนวน</t>
  </si>
  <si>
    <t xml:space="preserve">(ตู้กระจกบานเลื่อน </t>
  </si>
  <si>
    <t>ตู้กระจกบานเลื่อน</t>
  </si>
  <si>
    <t>ขนาด  5  ฟุต)</t>
  </si>
  <si>
    <t>ขนาด  5  ฟุต  จำนวน</t>
  </si>
  <si>
    <t>บาท</t>
  </si>
  <si>
    <t xml:space="preserve">(จอรับภาพ  </t>
  </si>
  <si>
    <t>ชนิดมอเตอร์ไฟฟ้า)</t>
  </si>
  <si>
    <t xml:space="preserve">จอรับภาพ  </t>
  </si>
  <si>
    <t xml:space="preserve">ขนาดเส้นทะแยงมุม </t>
  </si>
  <si>
    <t>100  นิ้ว  จำนวน  1</t>
  </si>
  <si>
    <t>เครื่องมัลติมีเดีย</t>
  </si>
  <si>
    <t xml:space="preserve">โปรเจคเตอร์  ระดับ </t>
  </si>
  <si>
    <t>XGA  ขนาด  2,000</t>
  </si>
  <si>
    <t xml:space="preserve">ANSI Lumens  </t>
  </si>
  <si>
    <t>จำนวน  1  เครื่อง</t>
  </si>
  <si>
    <t>(โทรทัศน์ แอล อี ดี)</t>
  </si>
  <si>
    <t xml:space="preserve">โทรทัศน์ แอล อี ดี </t>
  </si>
  <si>
    <t>(LED TV)  ระดับ</t>
  </si>
  <si>
    <t xml:space="preserve">ความละเอียดจอภาพ </t>
  </si>
  <si>
    <t>และขนส่ง</t>
  </si>
  <si>
    <t>รถบรรทุกขยะ</t>
  </si>
  <si>
    <t>ขนาด  6  ตัน  6  ล้อ</t>
  </si>
  <si>
    <t>ปริมาตรกระบอกสูบ</t>
  </si>
  <si>
    <t>ไม่ต่ำกว่า  6,000  ซีซี</t>
  </si>
  <si>
    <t xml:space="preserve">1920 x 1080  </t>
  </si>
  <si>
    <t>(เครื่องคอมพิวเตอร์โน้ตบุ้ค</t>
  </si>
  <si>
    <t>สำหรับงานสำนักงาน)</t>
  </si>
  <si>
    <t>เครื่องคอมพิวเตอร์</t>
  </si>
  <si>
    <t>โน้ตบุ้ค  สำหรับงาน</t>
  </si>
  <si>
    <t xml:space="preserve">เครื่องๆ ละ  16,000  </t>
  </si>
  <si>
    <t>โครงการบำรุงรักษาและ</t>
  </si>
  <si>
    <t xml:space="preserve">(แผนงานบริหารทั่วไป  </t>
  </si>
  <si>
    <t>งานบริหารทั่วไป)</t>
  </si>
  <si>
    <t>ค่าบำรุงรักษาและ</t>
  </si>
  <si>
    <t xml:space="preserve">ปรับปรุงครุภัณฑ์ </t>
  </si>
  <si>
    <t>(รายจ่ายเพื่อซ่อมแซม</t>
  </si>
  <si>
    <t>บำรุงรักษาโครงสร้าง</t>
  </si>
  <si>
    <t>ของครุภัณฑ์ขนาดใหญ่</t>
  </si>
  <si>
    <t>จำนวนเงิน  1  ครั้ง/ปี</t>
  </si>
  <si>
    <t xml:space="preserve">(แผนงานการศึกษา  </t>
  </si>
  <si>
    <t>งานบริหารทั่วไปเกี่ยวกับ</t>
  </si>
  <si>
    <t>การศึกษา)</t>
  </si>
  <si>
    <t>(แผนงานสาธารณสุข</t>
  </si>
  <si>
    <t>สาธารณสุข)</t>
  </si>
  <si>
    <t>ระบบสาธารณูปโภค-</t>
  </si>
  <si>
    <t xml:space="preserve">ปรับปรุงภูมิทัศน์  </t>
  </si>
  <si>
    <t>หรือสิ่งอำนวย</t>
  </si>
  <si>
    <t xml:space="preserve">ความสะดวกอื่นๆ </t>
  </si>
  <si>
    <t xml:space="preserve">เป็นต้น  จำนวน  1  </t>
  </si>
  <si>
    <t>โครงการจัดทำแผนภาษี</t>
  </si>
  <si>
    <t>และทะเบียนทรัพย์สิน</t>
  </si>
  <si>
    <t>จัดทำแผนภาษี</t>
  </si>
  <si>
    <t>จำนวน  1  ระบบ</t>
  </si>
  <si>
    <t>กองคลัง</t>
  </si>
  <si>
    <t>โครงการพัฒนาและเพิ่ม</t>
  </si>
  <si>
    <t>ประสิทธิภาพการปฏิบัติงาน</t>
  </si>
  <si>
    <t xml:space="preserve">ของผู้บริหารท้องถิ่น </t>
  </si>
  <si>
    <t xml:space="preserve">สมาชิกสภาท้องถิ่น  </t>
  </si>
  <si>
    <t xml:space="preserve">พนักงานส่วนท้องถิ่น  </t>
  </si>
  <si>
    <t>และพนักงานจ้างของ</t>
  </si>
  <si>
    <t>องค์กรปกครองส่วนท้องถิ่น</t>
  </si>
  <si>
    <t>เพื่อพัฒนาบุคลากร</t>
  </si>
  <si>
    <t>ให้มีประสิทธิภาพ</t>
  </si>
  <si>
    <t>จัดกิจกรรมพัฒนา</t>
  </si>
  <si>
    <t xml:space="preserve">ผู้บริหารท้องถิ่น  </t>
  </si>
  <si>
    <t>บุคลากร</t>
  </si>
  <si>
    <t>ศักยภาพการจัดการศึกษา</t>
  </si>
  <si>
    <t>ของท้องถิ่น</t>
  </si>
  <si>
    <t>บุคลการทางการศึกษา</t>
  </si>
  <si>
    <t xml:space="preserve">ด้านภาษาต่างประเทศ </t>
  </si>
  <si>
    <t>บุคลากรขององค์กร</t>
  </si>
  <si>
    <t>ปกครองส่วนท้องถิ่น</t>
  </si>
  <si>
    <t>จำนวน  50  คน/ปี</t>
  </si>
  <si>
    <t>โครงการจัดเวทีประชาคม</t>
  </si>
  <si>
    <t>เพื่อการจัดทำแผนพัฒนา</t>
  </si>
  <si>
    <t>และแผนชุมชน</t>
  </si>
  <si>
    <t>จัดเวทีประชาคม</t>
  </si>
  <si>
    <t>5  หมู่บ้านๆ ละ  1</t>
  </si>
  <si>
    <t>โครงการส่งเสริมการสร้าง</t>
  </si>
  <si>
    <t>ประชาธิปไตยในท้องถิ่น</t>
  </si>
  <si>
    <t>การสร้างประชาธิปไตย</t>
  </si>
  <si>
    <t>จัดงานวันเทศบาล</t>
  </si>
  <si>
    <t>จัดงานวันท้องถิ่นไทย</t>
  </si>
  <si>
    <t>โครงการส่งเสริมภาวะผู้นำ</t>
  </si>
  <si>
    <t>แก่สตรีในชุมชน</t>
  </si>
  <si>
    <t>ศักยภาพคณะกรรมการ</t>
  </si>
  <si>
    <t xml:space="preserve">และเจ้าหน้าที่ชุมชน  </t>
  </si>
  <si>
    <t xml:space="preserve">กลุ่มสร้างเสริมสุขภาพ  </t>
  </si>
  <si>
    <t xml:space="preserve">กลุ่มสตรี  กลุ่มผู้สูงอายุ </t>
  </si>
  <si>
    <t xml:space="preserve">กลุ่มอาสาสมัคร  </t>
  </si>
  <si>
    <t>และกลุ่มอื่นๆ ที่เกี่ยวข้อง</t>
  </si>
  <si>
    <t>โครงการติดตั้งและพัฒนา</t>
  </si>
  <si>
    <t>มีความปลอดภัย</t>
  </si>
  <si>
    <t>ในชีวิตและทรัพย์สิน</t>
  </si>
  <si>
    <t>ในชีวิตและ</t>
  </si>
  <si>
    <t>ทรัพย์สิน</t>
  </si>
  <si>
    <t>ระบบกล้องโทรทัศน์</t>
  </si>
  <si>
    <t>จำนวน  1  ระบบ/ปี</t>
  </si>
  <si>
    <t>ทรัพย์สินให้แก่ประชาชน</t>
  </si>
  <si>
    <t>ลดอุบัติเหตุทางถนน</t>
  </si>
  <si>
    <t>ในช่วงเทศกาลสำคัญ</t>
  </si>
  <si>
    <t>การป้องกันและ</t>
  </si>
  <si>
    <t>บรรเทาสาธารณภัย</t>
  </si>
  <si>
    <t>โครงการป้องกันและแก้ไข</t>
  </si>
  <si>
    <t>ปัญหาความเดือดร้อนของ</t>
  </si>
  <si>
    <t>ประชาชนที่เกิดจาก</t>
  </si>
  <si>
    <t>สาธารณภัยต่างๆ</t>
  </si>
  <si>
    <t>จัดสรรงบประมาณ</t>
  </si>
  <si>
    <t xml:space="preserve">สาธารณภัยต่างๆ  </t>
  </si>
  <si>
    <t>โครงการฝึกอบรมหรือ</t>
  </si>
  <si>
    <t>ฝึกทบทวนอาสาสมัคร</t>
  </si>
  <si>
    <t>ป้องกันภัยฝ่ายพลเรือน</t>
  </si>
  <si>
    <t>ฝึกอบรมหรือ</t>
  </si>
  <si>
    <t>ประชาคมอาเซียน</t>
  </si>
  <si>
    <t>องค์กรปกครอง</t>
  </si>
  <si>
    <t>และทักษะภาษา</t>
  </si>
  <si>
    <t>สากลหรือภาษา</t>
  </si>
  <si>
    <t>อาเซียน</t>
  </si>
  <si>
    <t>ท้องถิ่น  จำนวน  50</t>
  </si>
  <si>
    <t>คน/ปี</t>
  </si>
  <si>
    <t>ส่วนท้องถิ่น</t>
  </si>
  <si>
    <t>เพิ่มมากขึ้น</t>
  </si>
  <si>
    <t>เพื่อสร้างความ</t>
  </si>
  <si>
    <t>กระบวนการสร้าง</t>
  </si>
  <si>
    <t>เพื่อสนับสนุน</t>
  </si>
  <si>
    <t>ภาคเอกชนให้มี</t>
  </si>
  <si>
    <t>แข่งขันและโอกาส</t>
  </si>
  <si>
    <t>ในตลาดเสรี</t>
  </si>
  <si>
    <t>ผู้ปะกอบการ</t>
  </si>
  <si>
    <t>มาตรฐานแรงงานไทยสู่</t>
  </si>
  <si>
    <t>ให้ความรู้มาตรฐาน</t>
  </si>
  <si>
    <t>แรงงานไทยสู่</t>
  </si>
  <si>
    <t>แบบ ผ. 02</t>
  </si>
  <si>
    <r>
      <t xml:space="preserve">แผนพัฒนาท้องถิ่นสี่ปี  (พ.ศ. </t>
    </r>
    <r>
      <rPr>
        <b/>
        <sz val="16"/>
        <color rgb="FF0000CC"/>
        <rFont val="TH SarabunIT๙"/>
        <family val="2"/>
      </rPr>
      <t>2561 - 2564</t>
    </r>
    <r>
      <rPr>
        <b/>
        <sz val="16"/>
        <rFont val="TH SarabunIT๙"/>
        <family val="2"/>
      </rPr>
      <t>)</t>
    </r>
  </si>
  <si>
    <r>
      <t>(</t>
    </r>
    <r>
      <rPr>
        <sz val="14"/>
        <color rgb="FF000099"/>
        <rFont val="TH SarabunIT๙"/>
        <family val="2"/>
      </rPr>
      <t>งบ อปท.</t>
    </r>
    <r>
      <rPr>
        <sz val="14"/>
        <rFont val="TH SarabunIT๙"/>
        <family val="2"/>
      </rPr>
      <t>/</t>
    </r>
  </si>
  <si>
    <r>
      <rPr>
        <sz val="14"/>
        <color rgb="FFC00000"/>
        <rFont val="TH SarabunIT๙"/>
        <family val="2"/>
      </rPr>
      <t>งบอุดหนุน</t>
    </r>
    <r>
      <rPr>
        <sz val="14"/>
        <rFont val="TH SarabunIT๙"/>
        <family val="2"/>
      </rPr>
      <t>)</t>
    </r>
  </si>
  <si>
    <r>
      <t xml:space="preserve">ยุทธศาสตร์การพัฒนาขององค์กรปกครองส่วนท้องถิ่นในเขตจังหวัดที่  </t>
    </r>
    <r>
      <rPr>
        <b/>
        <sz val="16"/>
        <color rgb="FF000099"/>
        <rFont val="TH SarabunIT๙"/>
        <family val="2"/>
      </rPr>
      <t>3  พัฒนาโครงสร้างพื้นฐาน</t>
    </r>
  </si>
  <si>
    <r>
      <t xml:space="preserve">ยุทธศาสตร์การพัฒนาขององค์กรปกครองส่วนท้องถิ่นในเขตจังหวัดที่ </t>
    </r>
    <r>
      <rPr>
        <b/>
        <sz val="16"/>
        <color rgb="FF000099"/>
        <rFont val="TH SarabunIT๙"/>
        <family val="2"/>
      </rPr>
      <t xml:space="preserve"> 3  พัฒนาโครงสร้างพื้นฐาน</t>
    </r>
  </si>
  <si>
    <r>
      <t>1  ยุทธศาสตร์</t>
    </r>
    <r>
      <rPr>
        <b/>
        <sz val="16"/>
        <color rgb="FF0000CC"/>
        <rFont val="TH SarabunIT๙"/>
        <family val="2"/>
      </rPr>
      <t>ด้านโครงสร้างพื้นฐาน</t>
    </r>
  </si>
  <si>
    <r>
      <t>ยุทธศาสตร์การพัฒนาขององค์กรปกครองส่วนท้องถิ่นในเขตจังหวัดที่</t>
    </r>
    <r>
      <rPr>
        <b/>
        <sz val="16"/>
        <color rgb="FF000099"/>
        <rFont val="TH SarabunIT๙"/>
        <family val="2"/>
      </rPr>
      <t xml:space="preserve">  3  พัฒนาโครงสร้างพื้นฐาน</t>
    </r>
  </si>
  <si>
    <t>ผลที่คาดว่า</t>
  </si>
  <si>
    <r>
      <t xml:space="preserve">ก.  ยุทธศาสตร์จังหวัดที่ </t>
    </r>
    <r>
      <rPr>
        <b/>
        <sz val="16"/>
        <color rgb="FF008080"/>
        <rFont val="TH SarabunIT๙"/>
        <family val="2"/>
      </rPr>
      <t xml:space="preserve"> 4  การพัฒนาสังคมปลอดภัย  คุณภาพชีวิตที่ดี  และมีศักยภาพในการแข่งขัน</t>
    </r>
  </si>
  <si>
    <t>จะได้รับ</t>
  </si>
  <si>
    <r>
      <t xml:space="preserve">ก.  ยุทธศาสตร์จังหวัดที่  </t>
    </r>
    <r>
      <rPr>
        <b/>
        <sz val="16"/>
        <color rgb="FF008080"/>
        <rFont val="TH SarabunIT๙"/>
        <family val="2"/>
      </rPr>
      <t>4  การพัฒนาสังคมปลอดภัย  คุณภาพชีวิตที่ดี  และมีศักยภาพในการแข่งขัน</t>
    </r>
  </si>
  <si>
    <r>
      <rPr>
        <b/>
        <sz val="16"/>
        <rFont val="TH SarabunIT๙"/>
        <family val="2"/>
      </rPr>
      <t>ก.  ยุทธศาสตร์จังหวัดที่</t>
    </r>
    <r>
      <rPr>
        <b/>
        <sz val="16"/>
        <color theme="3" tint="0.39997558519241921"/>
        <rFont val="TH SarabunIT๙"/>
        <family val="2"/>
      </rPr>
      <t xml:space="preserve"> </t>
    </r>
    <r>
      <rPr>
        <b/>
        <sz val="16"/>
        <color rgb="FF006666"/>
        <rFont val="TH SarabunIT๙"/>
        <family val="2"/>
      </rPr>
      <t xml:space="preserve"> 4  การพัฒนาสังคมปลอดภัย  คุณภาพชีวิตที่ดี  และมีศักยภาพในการแข่งขัน</t>
    </r>
  </si>
  <si>
    <r>
      <t xml:space="preserve">ก.  ยุทธศาสตร์จังหวัดที่  </t>
    </r>
    <r>
      <rPr>
        <b/>
        <sz val="16"/>
        <color rgb="FF006666"/>
        <rFont val="TH SarabunIT๙"/>
        <family val="2"/>
      </rPr>
      <t>4  การพัฒนาสังคมปลอดภัย  คุณภาพชีวิตที่ดี  และมีศักยภาพในการแข่งขัน</t>
    </r>
  </si>
  <si>
    <r>
      <t xml:space="preserve">ก.  ยุทธศาสตร์จังหวัดที่ </t>
    </r>
    <r>
      <rPr>
        <b/>
        <sz val="16"/>
        <color rgb="FF006666"/>
        <rFont val="TH SarabunIT๙"/>
        <family val="2"/>
      </rPr>
      <t xml:space="preserve"> 4  การพัฒนาสังคมปลอดภัย  คุณภาพชีวิตที่ดี  และมีศักยภาพในการแข่งขัน</t>
    </r>
  </si>
  <si>
    <r>
      <t xml:space="preserve">ก.  ยุทธศาสตร์จังหวัดที่ </t>
    </r>
    <r>
      <rPr>
        <b/>
        <sz val="16"/>
        <color rgb="FF008000"/>
        <rFont val="TH SarabunIT๙"/>
        <family val="2"/>
      </rPr>
      <t xml:space="preserve"> 5  การสร้างฐานทรัพยากรธรรมชาติที่มั่นคงและมีสภาพแวดล้อมที่เหมาะสม</t>
    </r>
  </si>
  <si>
    <r>
      <t>ก.  ยุทธศาสตร์จังหวัดที่</t>
    </r>
    <r>
      <rPr>
        <b/>
        <sz val="16"/>
        <color rgb="FF008000"/>
        <rFont val="TH SarabunIT๙"/>
        <family val="2"/>
      </rPr>
      <t xml:space="preserve">  5  การสร้างฐานทรัพยากรธรรมชาติที่มั่นคงและมีสภาพแวดล้อมที่เหมาะสม</t>
    </r>
  </si>
  <si>
    <r>
      <t xml:space="preserve">ก.  ยุทธศาสตร์จังหวัดที่  </t>
    </r>
    <r>
      <rPr>
        <b/>
        <sz val="16"/>
        <color rgb="FF336699"/>
        <rFont val="TH SarabunIT๙"/>
        <family val="2"/>
      </rPr>
      <t>4  การพัฒนาสังคมปลอดภัย  คุณภาพชีวิตที่ดี  และมีศักยภาพในการแข่งขัน</t>
    </r>
  </si>
  <si>
    <r>
      <t xml:space="preserve">ก.  ยุทธศาสตร์จังหวัดที่ </t>
    </r>
    <r>
      <rPr>
        <b/>
        <sz val="16"/>
        <color rgb="FF336699"/>
        <rFont val="TH SarabunIT๙"/>
        <family val="2"/>
      </rPr>
      <t xml:space="preserve"> 4  การพัฒนาสังคมปลอดภัย  คุณภาพชีวิตที่ดี  และมีศักยภาพในการแข่งขัน</t>
    </r>
  </si>
  <si>
    <r>
      <t xml:space="preserve">ยุทธศาสตร์การพัฒนาของ อปท. ในเขตจังหวัดที่  </t>
    </r>
    <r>
      <rPr>
        <b/>
        <sz val="16"/>
        <color rgb="FF003366"/>
        <rFont val="TH SarabunIT๙"/>
        <family val="2"/>
      </rPr>
      <t>7  การพัฒนาบริการสาธารณะเข้าสู่ประชาคมอาเซียน</t>
    </r>
  </si>
  <si>
    <r>
      <t>ยุทธศาสตร์การพัฒนาของ อปท. ในเขตจังหวัดที่</t>
    </r>
    <r>
      <rPr>
        <b/>
        <sz val="16"/>
        <color rgb="FF003366"/>
        <rFont val="TH SarabunIT๙"/>
        <family val="2"/>
      </rPr>
      <t xml:space="preserve">  7  การพัฒนาบริการสาธารณะเข้าสู่ประชาคมอาเซียน</t>
    </r>
  </si>
  <si>
    <t>2.  บัญชีโครงการพัฒนาท้องถิ่น</t>
  </si>
  <si>
    <t>โครงการก่อสร้างถนน คสล.</t>
  </si>
  <si>
    <t xml:space="preserve">ถนนสายบ้านนอก - </t>
  </si>
  <si>
    <t>บ้านเหนือ - บ่อสามพรก</t>
  </si>
  <si>
    <t xml:space="preserve">ถนนสายคลองชมพู่ - </t>
  </si>
  <si>
    <t xml:space="preserve">บ่อสามพรก  </t>
  </si>
  <si>
    <t xml:space="preserve">ถนนสายบ้านบน - </t>
  </si>
  <si>
    <t>คลองปากนม</t>
  </si>
  <si>
    <t>ธารเสด็จ</t>
  </si>
  <si>
    <t xml:space="preserve">22,200.00  ตร.ม.  </t>
  </si>
  <si>
    <t xml:space="preserve">12,000.00  ตร.ม.  </t>
  </si>
  <si>
    <t xml:space="preserve">16,440.00  ตร.ม.  </t>
  </si>
  <si>
    <t xml:space="preserve">11,220.00  ตร.ม.  </t>
  </si>
  <si>
    <t xml:space="preserve">6,000.00  ตร.ม.  </t>
  </si>
  <si>
    <t xml:space="preserve">ถนน คสล.  กว้าง  6.00  </t>
  </si>
  <si>
    <t xml:space="preserve">ม.  ยาว  1,000.00  ม.  </t>
  </si>
  <si>
    <t xml:space="preserve">หนา  0.15  ม.  </t>
  </si>
  <si>
    <t>หนา  0.15  ม.  หรือ</t>
  </si>
  <si>
    <t xml:space="preserve">คิดเป็นพื้นที่ไม่น้อยกว่า  </t>
  </si>
  <si>
    <t xml:space="preserve">400.00  ม.  หนา  </t>
  </si>
  <si>
    <t xml:space="preserve">2,400.00  ตร.ม.  </t>
  </si>
  <si>
    <t>ก่อสร้างปรับปรุงซ่อมแซม</t>
  </si>
  <si>
    <t xml:space="preserve">ถนน กว้าง  6.00  ม.  </t>
  </si>
  <si>
    <t>โครงการก่อสร้างรางระบายน้ำ</t>
  </si>
  <si>
    <t xml:space="preserve">คสล.  ถนนท้องนายปาน - </t>
  </si>
  <si>
    <t xml:space="preserve">คสล.  แบบรางวี  </t>
  </si>
  <si>
    <t>0.50  ม.</t>
  </si>
  <si>
    <t xml:space="preserve">ชนิดหล่อสำเร็จในดินถม  </t>
  </si>
  <si>
    <t>(Box  Culvert)</t>
  </si>
  <si>
    <t>ถนนบ้านใต้ - หาดริ้น</t>
  </si>
  <si>
    <t>บริเวณหน้าโรงแรมบุรีบีช</t>
  </si>
  <si>
    <t>โครงการก่อสร้างท่อลอดเหลี่ยม</t>
  </si>
  <si>
    <t>ก่อสร้างท่อลอดเหลี่ยม</t>
  </si>
  <si>
    <t>(Box  Culvert)  แบบ  1</t>
  </si>
  <si>
    <t>ทาง  กว้าง  1.20  ม.</t>
  </si>
  <si>
    <t xml:space="preserve">ยาว  5.00  ม.  สูง  </t>
  </si>
  <si>
    <t xml:space="preserve">ยาว  400.00  ม.  </t>
  </si>
  <si>
    <t>ยาว  3,700.00  ม.</t>
  </si>
  <si>
    <t xml:space="preserve">ยาว  2,740.00  ม.  </t>
  </si>
  <si>
    <t xml:space="preserve">ยาว  2,000.00  ม.  </t>
  </si>
  <si>
    <t xml:space="preserve">โครงการก่อสร้างรางระบายน้ำ </t>
  </si>
  <si>
    <t>น้ำเสียบ้านหาดริ้น</t>
  </si>
  <si>
    <t>คสล.  บริเวณอาคารบ่อบำบัด</t>
  </si>
  <si>
    <t>คสล.  แบบรางยู</t>
  </si>
  <si>
    <t xml:space="preserve">กว้าง  1.20  ม.  </t>
  </si>
  <si>
    <t>ถนน คสล.  กว้าง  8.00</t>
  </si>
  <si>
    <t>ม.  ยาว  3,000.00  ม.</t>
  </si>
  <si>
    <t xml:space="preserve">คสล. ถนนสายท้องศาลา - </t>
  </si>
  <si>
    <t xml:space="preserve">600.00  ตร.ม.  </t>
  </si>
  <si>
    <t>ยาวไม่น้อยกว่า  160.00</t>
  </si>
  <si>
    <t>ยาวไม่น้อยกว่า  200.00</t>
  </si>
  <si>
    <t>ม.  ลึกเฉลี่ย  0.50  ม.</t>
  </si>
  <si>
    <t>ยาวไม่น้อยกว่า  150.00</t>
  </si>
  <si>
    <t>ม.  ลึกเฉลี่ย  0.60  ม.</t>
  </si>
  <si>
    <t>ยาวไม่น้อยกว่า  270.00</t>
  </si>
  <si>
    <t xml:space="preserve">พร้อมท่อลอดเหลี่ยม คสล.  </t>
  </si>
  <si>
    <t>0.15  ม.  พร้อมท่อลอด</t>
  </si>
  <si>
    <t xml:space="preserve">เหลี่ยม คสล.  (Box </t>
  </si>
  <si>
    <t xml:space="preserve">Culvert)  แบบ  1  </t>
  </si>
  <si>
    <t xml:space="preserve">ช่องทาง  ขนาดกว้าง  </t>
  </si>
  <si>
    <t xml:space="preserve">2.40  ม.  ยาว  6.00  </t>
  </si>
  <si>
    <t xml:space="preserve">ม.  สูง  2.10  ม.  </t>
  </si>
  <si>
    <t xml:space="preserve">235.00  ม.  หนา  </t>
  </si>
  <si>
    <t xml:space="preserve">1,410.00  ตร.ม.  </t>
  </si>
  <si>
    <t>พร้อมท่อระบายน้ำ คสล.</t>
  </si>
  <si>
    <r>
      <t xml:space="preserve">ขนาด  </t>
    </r>
    <r>
      <rPr>
        <sz val="14"/>
        <color indexed="8"/>
        <rFont val="Webdings"/>
        <family val="1"/>
        <charset val="2"/>
      </rPr>
      <t>x</t>
    </r>
    <r>
      <rPr>
        <sz val="14"/>
        <color indexed="8"/>
        <rFont val="TH SarabunIT๙"/>
        <family val="2"/>
      </rPr>
      <t xml:space="preserve">  1.00  ม.  </t>
    </r>
  </si>
  <si>
    <t>จำนวน  1  จุด  รวม  18</t>
  </si>
  <si>
    <t>ท่อน</t>
  </si>
  <si>
    <t>สะดวกและ</t>
  </si>
  <si>
    <t>รวดเร็วในการ</t>
  </si>
  <si>
    <t>สัญจรไปมา</t>
  </si>
  <si>
    <t xml:space="preserve">โครงการก่อสร้างทางเท้า คสล. </t>
  </si>
  <si>
    <t>และนักท่องเที่ยวได้มี</t>
  </si>
  <si>
    <t>เส้นทางคมนาคม</t>
  </si>
  <si>
    <t>สำหรับสัญจร</t>
  </si>
  <si>
    <t>อย่างสะดวกและ</t>
  </si>
  <si>
    <t>รวดเร็ว</t>
  </si>
  <si>
    <t>คสล.  ถนนสายบางน้ำเค็ม</t>
  </si>
  <si>
    <t>แบบ ผ. 03</t>
  </si>
  <si>
    <t>พร้อมรางระบายน้ำ คสล.</t>
  </si>
  <si>
    <t xml:space="preserve">แบบรางวี  กว้าง  1.00  </t>
  </si>
  <si>
    <t xml:space="preserve">ม.  ยาวไม่น้อยกว่า  </t>
  </si>
  <si>
    <t>7,500.00  ม.  ลึกเฉลี่ย</t>
  </si>
  <si>
    <t xml:space="preserve">ซอยบ้านบน - คลองปากนม - </t>
  </si>
  <si>
    <t>ถนนสายโรงเรียนบ้านท้องนาง</t>
  </si>
  <si>
    <t xml:space="preserve">ยาว  800.00  ม.  </t>
  </si>
  <si>
    <t xml:space="preserve">ยาว  7,500.00  ม.  </t>
  </si>
  <si>
    <t xml:space="preserve">ยาว  2,600.00  ม.  </t>
  </si>
  <si>
    <t xml:space="preserve">ยาว  6,500.00  ม.  </t>
  </si>
  <si>
    <t xml:space="preserve">2.10 x 1.80 x 6.00  </t>
  </si>
  <si>
    <t xml:space="preserve">ขุดลอกบึงนาใหญ่  </t>
  </si>
  <si>
    <t xml:space="preserve">ยาว  55.60  ม.  </t>
  </si>
  <si>
    <t xml:space="preserve">ลึก  5.00  ม.  </t>
  </si>
  <si>
    <t>หรือมีปริมาตรดินขุด</t>
  </si>
  <si>
    <t xml:space="preserve">5,700,000  ลบ.ม.  </t>
  </si>
  <si>
    <t xml:space="preserve">พร้อมระบบท่อระบายน้ำ  </t>
  </si>
  <si>
    <t xml:space="preserve">1  จุด  และวางท่อกลม </t>
  </si>
  <si>
    <r>
      <t xml:space="preserve">คศล. </t>
    </r>
    <r>
      <rPr>
        <sz val="14"/>
        <rFont val="Webdings"/>
        <family val="1"/>
        <charset val="2"/>
      </rPr>
      <t>x</t>
    </r>
    <r>
      <rPr>
        <sz val="14"/>
        <rFont val="TH SarabunIT๙"/>
        <family val="2"/>
      </rPr>
      <t xml:space="preserve">  1  จุด  และ</t>
    </r>
  </si>
  <si>
    <r>
      <t xml:space="preserve">วางท่อกลม คศล. </t>
    </r>
    <r>
      <rPr>
        <sz val="14"/>
        <rFont val="Webdings"/>
        <family val="1"/>
        <charset val="2"/>
      </rPr>
      <t>x</t>
    </r>
    <r>
      <rPr>
        <sz val="14"/>
        <rFont val="TH SarabunIT๙"/>
        <family val="2"/>
      </rPr>
      <t xml:space="preserve">  </t>
    </r>
  </si>
  <si>
    <t xml:space="preserve">1.20  ม.  (มอก. ชั้น 3)  </t>
  </si>
  <si>
    <t xml:space="preserve">2  แถวๆ ละ  8  ท่อน  </t>
  </si>
  <si>
    <t xml:space="preserve">จำนวน  4  จุด  </t>
  </si>
  <si>
    <t xml:space="preserve">หรือไม่น้อยกว่า  64  </t>
  </si>
  <si>
    <r>
      <rPr>
        <b/>
        <sz val="16"/>
        <rFont val="TH SarabunIT๙"/>
        <family val="2"/>
      </rPr>
      <t xml:space="preserve">สำหรับ  </t>
    </r>
    <r>
      <rPr>
        <b/>
        <sz val="16"/>
        <color theme="9" tint="-0.249977111117893"/>
        <rFont val="TH SarabunIT๙"/>
        <family val="2"/>
      </rPr>
      <t>ประสานโครงการพัฒนาองค์การบริหารส่วนจังหวัด</t>
    </r>
  </si>
  <si>
    <t xml:space="preserve">ถนน คสล.  ถนนสายวังทอง - </t>
  </si>
  <si>
    <t>บ้านท้องนายปาน - ธารเสด็จ</t>
  </si>
  <si>
    <r>
      <t>โครงการ</t>
    </r>
    <r>
      <rPr>
        <sz val="14"/>
        <rFont val="TH SarabunPSK"/>
        <family val="2"/>
      </rPr>
      <t>บุกเบิกและก่อสร้าง</t>
    </r>
  </si>
  <si>
    <r>
      <t>โครงการ</t>
    </r>
    <r>
      <rPr>
        <sz val="14"/>
        <color rgb="FF008000"/>
        <rFont val="TH SarabunPSK"/>
        <family val="2"/>
      </rPr>
      <t>ก่อสร้างปรับปรุง</t>
    </r>
  </si>
  <si>
    <t>บ้านยายน้อย</t>
  </si>
  <si>
    <r>
      <t>ซ่อมแซม</t>
    </r>
    <r>
      <rPr>
        <sz val="16"/>
        <color theme="1"/>
        <rFont val="TH SarabunPSK"/>
        <family val="2"/>
      </rPr>
      <t xml:space="preserve">ถนนสายธารเสด็จ - </t>
    </r>
  </si>
  <si>
    <t>คสล. พร้อมบ่อพัก</t>
  </si>
  <si>
    <t>ถนนสายโรงเรียนบ้านหาดริ้น</t>
  </si>
  <si>
    <t>ยาวไม่น้อยกว่า  100.00</t>
  </si>
  <si>
    <t xml:space="preserve">โครงการบำรุงรักษา  </t>
  </si>
  <si>
    <t xml:space="preserve">และปรับปรุงถนน  สะพาน  </t>
  </si>
  <si>
    <t xml:space="preserve">ทางเท้า  ท่อระบายน้ำ  </t>
  </si>
  <si>
    <t>หรือรางระบายน้ำภายใน</t>
  </si>
  <si>
    <t>ท่อระบายน้ำ  หรือ</t>
  </si>
  <si>
    <t>เขตเทศบาลตำบลบ้านใต้</t>
  </si>
  <si>
    <t>รางระบายน้ำภายใน</t>
  </si>
  <si>
    <t>บำรุงรักษาและปรับปรุง</t>
  </si>
  <si>
    <t xml:space="preserve">ถนน  สะพาน  ทางเท้า  </t>
  </si>
  <si>
    <t xml:space="preserve">เขตเทศบาลตำบลบ้านใต้  </t>
  </si>
  <si>
    <t xml:space="preserve">1,000.00  ม.  </t>
  </si>
  <si>
    <t>ไฟฟ้าแล้วเสร็จ</t>
  </si>
  <si>
    <r>
      <t>ระบบประปา</t>
    </r>
    <r>
      <rPr>
        <sz val="14"/>
        <color rgb="FFFF0000"/>
        <rFont val="TH SarabunPSK"/>
        <family val="2"/>
      </rPr>
      <t xml:space="preserve">ภูเขา </t>
    </r>
    <r>
      <rPr>
        <sz val="14"/>
        <color theme="1"/>
        <rFont val="TH SarabunPSK"/>
        <family val="2"/>
      </rPr>
      <t xml:space="preserve"> </t>
    </r>
  </si>
  <si>
    <r>
      <t>“</t>
    </r>
    <r>
      <rPr>
        <sz val="14"/>
        <color rgb="FFFF0000"/>
        <rFont val="TH SarabunPSK"/>
        <family val="2"/>
      </rPr>
      <t>ท่าน้ำโฉ</t>
    </r>
    <r>
      <rPr>
        <sz val="14"/>
        <color theme="1"/>
        <rFont val="TH SarabunPSK"/>
        <family val="2"/>
      </rPr>
      <t>”</t>
    </r>
  </si>
  <si>
    <t>สามารถใช้น้ำประปา</t>
  </si>
  <si>
    <t>ที่มีคุณภาพและ</t>
  </si>
  <si>
    <t>เป็นไปอย่างทั่วถึง</t>
  </si>
  <si>
    <t>คุณภาพและ</t>
  </si>
  <si>
    <r>
      <t>ระบบประปา</t>
    </r>
    <r>
      <rPr>
        <sz val="14"/>
        <color rgb="FF008000"/>
        <rFont val="TH SarabunPSK"/>
        <family val="2"/>
      </rPr>
      <t>หมู่บ้าน</t>
    </r>
    <r>
      <rPr>
        <sz val="14"/>
        <color theme="1"/>
        <rFont val="TH SarabunPSK"/>
        <family val="2"/>
      </rPr>
      <t xml:space="preserve">  </t>
    </r>
  </si>
  <si>
    <r>
      <t>“</t>
    </r>
    <r>
      <rPr>
        <sz val="14"/>
        <color rgb="FF008000"/>
        <rFont val="TH SarabunPSK"/>
        <family val="2"/>
      </rPr>
      <t>ชุมชนบ้านค่าย</t>
    </r>
    <r>
      <rPr>
        <sz val="14"/>
        <color theme="1"/>
        <rFont val="TH SarabunPSK"/>
        <family val="2"/>
      </rPr>
      <t>”</t>
    </r>
  </si>
  <si>
    <t>สามารถ</t>
  </si>
  <si>
    <t>ใช้น้ำประปาที่มี</t>
  </si>
  <si>
    <t>ระบบประปาหมู่บ้าน</t>
  </si>
  <si>
    <t>โครงการขยายเขต  ก่อสร้าง</t>
  </si>
  <si>
    <t>ขยายเขต  ก่อสร้าง</t>
  </si>
  <si>
    <t>ปรับปรุง  ซ่อมแซม</t>
  </si>
  <si>
    <t>ตำบลบ้านใต้  จำนวน  1</t>
  </si>
  <si>
    <t>ก่อสร้างระบบประปา</t>
  </si>
  <si>
    <t>ภูเขา  จำนวน  1  แห่ง</t>
  </si>
  <si>
    <t>หมู่บ้าน  จำนวน  1  แห่ง</t>
  </si>
  <si>
    <t>ใช้ประโยชน์</t>
  </si>
  <si>
    <t>ที่เพียงพอและ</t>
  </si>
  <si>
    <t>การระบายน้ำ</t>
  </si>
  <si>
    <t>โครงการก่อสร้างฝายชะลอน้ำ</t>
  </si>
  <si>
    <t>(Check  Dam)  โดยใช้แนว</t>
  </si>
  <si>
    <t>พระราชดำริทฤษฎีการพัฒนา</t>
  </si>
  <si>
    <t>และฟื้นฟูป่าไม้ภายในเขต</t>
  </si>
  <si>
    <t>ทางด้าน</t>
  </si>
  <si>
    <t>สาธารณสุขอย่างมี</t>
  </si>
  <si>
    <t>ระบบบริการการแพทย์ฉุกเฉิน</t>
  </si>
  <si>
    <t xml:space="preserve">ของเทศบาลตำบลบ้านใต้ </t>
  </si>
  <si>
    <t>บริการการแพทย์ฉุกเฉิน</t>
  </si>
  <si>
    <t xml:space="preserve">ของเทศบาลตำบลบ้านใต้  </t>
  </si>
  <si>
    <t>Services ; EMS)  จำนวน</t>
  </si>
  <si>
    <r>
      <t xml:space="preserve">ยุทธศาสตร์การพัฒนาขององค์กรปกครองส่วนท้องถิ่นในเขตจังหวัดที่  </t>
    </r>
    <r>
      <rPr>
        <b/>
        <sz val="16"/>
        <color rgb="FF008080"/>
        <rFont val="TH SarabunIT๙"/>
        <family val="2"/>
      </rPr>
      <t>5  ส่งเสริม  พัฒนาคุณภาพชีวิต</t>
    </r>
  </si>
  <si>
    <t>และแก้ไขปัญหาโรคติดต่อ</t>
  </si>
  <si>
    <t>ทางเพศสัมพันธ์</t>
  </si>
  <si>
    <t>ป้องกันและแก้ไขปัญหา</t>
  </si>
  <si>
    <t>โรคติดต่อทางเพศสัมพันธ์</t>
  </si>
  <si>
    <t>โครงการรณรงค์การป้องกัน</t>
  </si>
  <si>
    <t xml:space="preserve">โรคระบาดและโรคติดต่อ </t>
  </si>
  <si>
    <t>การป้องกันโรคระบาด</t>
  </si>
  <si>
    <t>(คุมกำเนิดสุนัขและแมว)</t>
  </si>
  <si>
    <t>และโรคติดต่อ  (คุมกำเนิด</t>
  </si>
  <si>
    <t>สุนัขและแมว)  จำนวน  1</t>
  </si>
  <si>
    <t xml:space="preserve">ยาเสพติด  จำนวน  1  </t>
  </si>
  <si>
    <t>ผู้สูงอายุ  เรื่อง  โรคตา</t>
  </si>
  <si>
    <t xml:space="preserve">ในผู้สูงอายุ  จำนวน  1  </t>
  </si>
  <si>
    <t>ศักยภาพอาสาสมัคร</t>
  </si>
  <si>
    <t>สาธารณสุขประจำหมู่บ้าน</t>
  </si>
  <si>
    <t xml:space="preserve">(อสม.)  จำนวน  1  </t>
  </si>
  <si>
    <t>โครงการอบรมพัฒนาแกนนำ</t>
  </si>
  <si>
    <t>ด้านสุขภาพในโรงเรียน</t>
  </si>
  <si>
    <t>พัฒนาแกนนำด้านสุขภาพ</t>
  </si>
  <si>
    <t xml:space="preserve">ในโรงเรียน  จำนวน  1  </t>
  </si>
  <si>
    <t>และเฝ้าระวังทันตสุขภาพ</t>
  </si>
  <si>
    <t xml:space="preserve">ทันตสุขภาพในโรงเรียน  </t>
  </si>
  <si>
    <t xml:space="preserve">ครัวเรือน  เกษตรอินทรีย์  </t>
  </si>
  <si>
    <t>ห่างไกลโรคไม่ติดต่อเรื้อรัง</t>
  </si>
  <si>
    <t>วัยรุ่น</t>
  </si>
  <si>
    <t>และเข้าใจในตนเองเมื่อเข้าสู่</t>
  </si>
  <si>
    <t xml:space="preserve">ในตนเองเมื่อเข้าสู่วัยรุ่น  </t>
  </si>
  <si>
    <t>การประเมินคุณภาพ</t>
  </si>
  <si>
    <t xml:space="preserve">สิ่งแวดล้อม  (จำนวน  4  </t>
  </si>
  <si>
    <t>ด้าน)  จำนวน  1  ครั้ง/ปี</t>
  </si>
  <si>
    <r>
      <rPr>
        <b/>
        <sz val="16"/>
        <rFont val="TH SarabunIT๙"/>
        <family val="2"/>
      </rPr>
      <t xml:space="preserve">สำหรับ  </t>
    </r>
    <r>
      <rPr>
        <b/>
        <sz val="16"/>
        <color rgb="FFFF0066"/>
        <rFont val="TH SarabunIT๙"/>
        <family val="2"/>
      </rPr>
      <t>อุดหนุนองค์กรปกครองส่วนท้องถิ่น  ส่วนราชการ  รัฐวิสาหกิจ  องค์กรประชาชน</t>
    </r>
  </si>
  <si>
    <t>เงินอุดหนุนสำหรับการบริการ</t>
  </si>
  <si>
    <t>ด้านสาธารณสุขโครงการพัฒนา</t>
  </si>
  <si>
    <t>ในเขตเทศบาลตำบลบ้านใต้</t>
  </si>
  <si>
    <t>งานสาธารณสุขมูลฐาน</t>
  </si>
  <si>
    <t>จัดสรรเป็นค่าดำเนินงาน</t>
  </si>
  <si>
    <t>ในการพัฒนางาน</t>
  </si>
  <si>
    <t>สาธารณสุขมูลฐานในพื้นที่</t>
  </si>
  <si>
    <t>เขตชุมชน/หมู่บ้านๆ ละ</t>
  </si>
  <si>
    <t>เป็นเงิน  75,000  บาท</t>
  </si>
  <si>
    <t>โครงการพัฒนาอาคารสถานที่</t>
  </si>
  <si>
    <t>สำหรับผู้พิการหรือ</t>
  </si>
  <si>
    <t>และสิ่งอำนวยความสะดวก</t>
  </si>
  <si>
    <t>ได้รับสวัสดิการสังคม</t>
  </si>
  <si>
    <t>และการสังคม-</t>
  </si>
  <si>
    <t>สงเคราะห์</t>
  </si>
  <si>
    <t>อย่างต่อเนื่อง</t>
  </si>
  <si>
    <t>และทั่วถึง</t>
  </si>
  <si>
    <t xml:space="preserve">บ้านใต้  จำนวน  1  </t>
  </si>
  <si>
    <t>โครงการบัตรพลเมืองอาวุโส</t>
  </si>
  <si>
    <t>(Senior  Citizen  Card)</t>
  </si>
  <si>
    <t>โครงการบัตรพลเมืองผู้พิการ</t>
  </si>
  <si>
    <t>(Disabled  Citizen  Card)</t>
  </si>
  <si>
    <t>จัดทำบัตรพลเมืองอาวุโส</t>
  </si>
  <si>
    <t>จัดทำบัตรพลเมืองผู้พิการ</t>
  </si>
  <si>
    <t xml:space="preserve">(Disabled  Citizen  </t>
  </si>
  <si>
    <t xml:space="preserve">Card)  จำนวน  1  </t>
  </si>
  <si>
    <t xml:space="preserve">ปัญหาความรุนแรงต่อเด็ก  </t>
  </si>
  <si>
    <t>สตรี  และบุคคลในครอบครัว</t>
  </si>
  <si>
    <t>ของชุมชน</t>
  </si>
  <si>
    <t>อย่างยั่งยืน</t>
  </si>
  <si>
    <t>ปัญหาความรุนแรงต่อเด็ก</t>
  </si>
  <si>
    <t>สตรี  และบุคคลใน</t>
  </si>
  <si>
    <t xml:space="preserve">ครอบครัว  จำนวน  1  </t>
  </si>
  <si>
    <t>เข้มแข็งของชุมชน</t>
  </si>
  <si>
    <t>ช่วยเหลือคุ้มครองแก่เด็ก</t>
  </si>
  <si>
    <t>และสตรีที่ถูกกระทำ</t>
  </si>
  <si>
    <t xml:space="preserve">จัดกิจกรรมรวมดวงใจ  </t>
  </si>
  <si>
    <t>ใส่ใจผู้สูงอายุ  จำนวน  1</t>
  </si>
  <si>
    <t>สนับสนุนคุณภาพ</t>
  </si>
  <si>
    <t>การศึกษาให้มี</t>
  </si>
  <si>
    <t>เด็กเล็ก  จำนวน  80  คน</t>
  </si>
  <si>
    <t>ได้รับการตรวจร่างกาย</t>
  </si>
  <si>
    <t>จากเจ้าหน้าที่สาธารณสุข</t>
  </si>
  <si>
    <t>ภาคการศึกษาละ  2  ครั้ง</t>
  </si>
  <si>
    <t>การศึกษา</t>
  </si>
  <si>
    <t>และเยาวชนได้รับ</t>
  </si>
  <si>
    <t>การศึกษาที่มี</t>
  </si>
  <si>
    <t>คุณภาพมากขึ้น</t>
  </si>
  <si>
    <t>ได้ร่วมกิจกรรมปลูกต้นไม้</t>
  </si>
  <si>
    <t>คนละ  1  ต้น</t>
  </si>
  <si>
    <t>การปกครองท้องถิ่น  ด่วนที่สุด</t>
  </si>
  <si>
    <t>ที่  มท  0893.3/ว 3149</t>
  </si>
  <si>
    <t>ลงวันที่  5  มิ.ย.  2558)</t>
  </si>
  <si>
    <t>รองรับเงินอุดหนุนทั่วไป</t>
  </si>
  <si>
    <t>ด้านการศึกษา  รายการ</t>
  </si>
  <si>
    <t xml:space="preserve">อาหารเสริม  (นม) , </t>
  </si>
  <si>
    <t>รายการค่าอาหารกลางวัน ,</t>
  </si>
  <si>
    <t>รายการสนับสนุนการ</t>
  </si>
  <si>
    <t>บริหารสนามกีฬา</t>
  </si>
  <si>
    <t xml:space="preserve">(ระดับจังหวัด)  </t>
  </si>
  <si>
    <t>และรายการส่งเสริม</t>
  </si>
  <si>
    <t>ของท้องถิ่นให้เด็กอนุบาล ,</t>
  </si>
  <si>
    <t xml:space="preserve">และเด็ก  ป.1 - ป. 6  </t>
  </si>
  <si>
    <t>เด็กเล็ก  เทศบาลตำบลบ้านใต้</t>
  </si>
  <si>
    <t>สาธารณูปโภค -</t>
  </si>
  <si>
    <t>ความปลอดภัย , ระบบ</t>
  </si>
  <si>
    <t>หรือสิ่งอำนวยความสะดวก</t>
  </si>
  <si>
    <t>อื่นๆ  เป็นต้น  จำนวน  1</t>
  </si>
  <si>
    <t>แห่ง</t>
  </si>
  <si>
    <t>พัฒนาสุขภาพพลามัย</t>
  </si>
  <si>
    <t>ของเยาวชนและ</t>
  </si>
  <si>
    <t>ที่สมบูรณ์แข็งแรง</t>
  </si>
  <si>
    <t>และเยาวชนมี</t>
  </si>
  <si>
    <t>อุปกรณ์การออกกำลังกาย</t>
  </si>
  <si>
    <t>ให้กับชุมชนภายในเขต</t>
  </si>
  <si>
    <t>เทศบาล</t>
  </si>
  <si>
    <t xml:space="preserve">ระหว่างชุมชน , เยาวชน  </t>
  </si>
  <si>
    <t xml:space="preserve">และประชาชน  จำนวน  </t>
  </si>
  <si>
    <t>ต้านภัยยาเสพติด  จำนวน</t>
  </si>
  <si>
    <t>1   แห่ง/ปี</t>
  </si>
  <si>
    <t xml:space="preserve">หรือศูนย์กีฬา  จำนวน  </t>
  </si>
  <si>
    <t>สวนสาธารณะลานพระบรม-</t>
  </si>
  <si>
    <t xml:space="preserve">ราชานุเสาวรีย์  รัชกาลที่  5  </t>
  </si>
  <si>
    <t>สวนสาธารณะลานพระ-</t>
  </si>
  <si>
    <t xml:space="preserve">บรมราชานุเสาวรีย์  </t>
  </si>
  <si>
    <t>รัชกาลที่  5  จำนวน  1</t>
  </si>
  <si>
    <t>การปลูกฝั่ง</t>
  </si>
  <si>
    <t>จิตสำนึก</t>
  </si>
  <si>
    <t>ความจงรักภักดี</t>
  </si>
  <si>
    <t>ในสถาบัน</t>
  </si>
  <si>
    <r>
      <t xml:space="preserve">ยุทธศาสตร์การพัฒนาขององค์กรปกครองส่วนท้องถิ่นในเขตจังหวัดที่  6  </t>
    </r>
    <r>
      <rPr>
        <b/>
        <sz val="16"/>
        <color rgb="FFFF33CC"/>
        <rFont val="TH SarabunIT๙"/>
        <family val="2"/>
      </rPr>
      <t>ส่งเสริม  สนับสนุนการท่องเที่ยว</t>
    </r>
    <r>
      <rPr>
        <b/>
        <sz val="16"/>
        <rFont val="TH SarabunIT๙"/>
        <family val="2"/>
      </rPr>
      <t xml:space="preserve">  </t>
    </r>
    <r>
      <rPr>
        <b/>
        <sz val="16"/>
        <color rgb="FF008000"/>
        <rFont val="TH SarabunIT๙"/>
        <family val="2"/>
      </rPr>
      <t>และอนุรักษ์ทรัพยากรธรรมชาติและสิ่งแวดล้อม</t>
    </r>
  </si>
  <si>
    <t>การดำเนินงานและการพัฒนา</t>
  </si>
  <si>
    <t>ของศูนย์บริการและถ่ายทอด</t>
  </si>
  <si>
    <t>เทคโนโลยีการเกษตรตำบล</t>
  </si>
  <si>
    <t>โครงการสัมมนาเชิงปฏิบัติการ</t>
  </si>
  <si>
    <t>กลุ่มแม่บ้านเกษตรกรในพื้นที่</t>
  </si>
  <si>
    <t>เกษตรกรในเขตพื้นที่</t>
  </si>
  <si>
    <t xml:space="preserve">จำนวน  1  ครั้ง/ปี </t>
  </si>
  <si>
    <t>การทำแปลงมะพร้าว</t>
  </si>
  <si>
    <t>เป็นแปลงเรียนรู้แปลงสาธิต</t>
  </si>
  <si>
    <t>ทำแปลงมะพร้าว</t>
  </si>
  <si>
    <t>เป็นแปลงเรียนรู้</t>
  </si>
  <si>
    <t xml:space="preserve">แปลงสาธิต  (จำนวน  4  </t>
  </si>
  <si>
    <t>หมู่บ้านๆ ละ  2  แปลง)</t>
  </si>
  <si>
    <t>จำนวน  8  แปลง/ปี</t>
  </si>
  <si>
    <t>โครงการฝึกอบรมและส่งเสริม</t>
  </si>
  <si>
    <t>งานหัตถกรรมจักสาน</t>
  </si>
  <si>
    <t>จัดกิจกรรมฝึกอบรม</t>
  </si>
  <si>
    <t>และส่งเสริมงานหัตถกรรม</t>
  </si>
  <si>
    <t>คหกรรมขนมพื้นบ้าน</t>
  </si>
  <si>
    <t>และส่งเสริมคหกรรม</t>
  </si>
  <si>
    <t xml:space="preserve">ขนมพื้นบ้าน  จำนวน  1  </t>
  </si>
  <si>
    <t>ควบคุมการระบาดศัตรูพืช</t>
  </si>
  <si>
    <t>เอกลักษณ์โดยชีววิธีและ</t>
  </si>
  <si>
    <t xml:space="preserve">ชีวภาพในสวนมะพร้าว </t>
  </si>
  <si>
    <t>การผลิตน้ำมันมะพร้าวบริสุทธิ์</t>
  </si>
  <si>
    <t>โดยกลุ่มวิสาหกิจชุมชน</t>
  </si>
  <si>
    <t>ศูนย์เรียนรู้</t>
  </si>
  <si>
    <t>แห่ง/ปี</t>
  </si>
  <si>
    <t>สินค้าเกษตร  จำนวน  1</t>
  </si>
  <si>
    <t xml:space="preserve">เจดีย์วัดใน  จำนวน  1  </t>
  </si>
  <si>
    <t>อย่างมี</t>
  </si>
  <si>
    <t>ด้านการท่องเที่ยว</t>
  </si>
  <si>
    <t>ภาษาพูด  วรรรคดีพื้นบ้าน</t>
  </si>
  <si>
    <t>แหล่งท่องเที่ยว</t>
  </si>
  <si>
    <t>ทางประวัติศาสตร์เจดีย์วัดใน</t>
  </si>
  <si>
    <t>แหล่งท่องเที่ยววิถีชุมชน</t>
  </si>
  <si>
    <t>แหล่งท่องเที่ยวเชิงสุขภาพ</t>
  </si>
  <si>
    <t>เชิงสุขภาพ  (การนวด</t>
  </si>
  <si>
    <t xml:space="preserve">น้ำแร่ , สปา)  จำนวน  1  </t>
  </si>
  <si>
    <t>แผนไทย , บริการอาบ</t>
  </si>
  <si>
    <t>แหล่งท่องเที่ยวเพื่อนันทนาการ</t>
  </si>
  <si>
    <r>
      <t xml:space="preserve">ยุทธศาสตร์การพัฒนาขององค์กรปกครองส่วนท้องถิ่นในเขตจังหวัดที่  8  </t>
    </r>
    <r>
      <rPr>
        <b/>
        <sz val="16"/>
        <color rgb="FFFFCC00"/>
        <rFont val="TH SarabunIT๙"/>
        <family val="2"/>
      </rPr>
      <t>พัฒนาเศรษฐกิจ</t>
    </r>
  </si>
  <si>
    <r>
      <t xml:space="preserve">ยุทธศาสตร์การพัฒนาขององค์กรปกครองส่วนท้องถิ่นในเขตจังหวัดที่  6  </t>
    </r>
    <r>
      <rPr>
        <b/>
        <sz val="16"/>
        <color rgb="FFFF33CC"/>
        <rFont val="TH SarabunIT๙"/>
        <family val="2"/>
      </rPr>
      <t xml:space="preserve">ส่งเสริม  สนับสนุนการท่องเที่ยว </t>
    </r>
    <r>
      <rPr>
        <b/>
        <sz val="16"/>
        <rFont val="TH SarabunIT๙"/>
        <family val="2"/>
      </rPr>
      <t xml:space="preserve"> </t>
    </r>
    <r>
      <rPr>
        <b/>
        <sz val="16"/>
        <color rgb="FF008000"/>
        <rFont val="TH SarabunIT๙"/>
        <family val="2"/>
      </rPr>
      <t>และอนุรักษ์ทรัพยากรธรรมชาติและสิ่งแวดล้อม</t>
    </r>
  </si>
  <si>
    <t>จัดการขยะและ</t>
  </si>
  <si>
    <t xml:space="preserve">ขยะมูลฝอยและสิ่งปฏิกูล  </t>
  </si>
  <si>
    <t>ส่วนร่วมการอนุรักษ์</t>
  </si>
  <si>
    <t>และสิ่งแวดล้อมให้แก่</t>
  </si>
  <si>
    <t xml:space="preserve">ทางทะเล  จำนวน  1  </t>
  </si>
  <si>
    <t>และสิ่งแวดล้อม  อันเนื่อง</t>
  </si>
  <si>
    <t xml:space="preserve">มาจากพระราชดำริ  </t>
  </si>
  <si>
    <t>เขตชุมชน/หมู่บ้าน</t>
  </si>
  <si>
    <t>หน่วยงานที่</t>
  </si>
  <si>
    <t>อุดหนุน</t>
  </si>
  <si>
    <t>ขอรับเงิน</t>
  </si>
  <si>
    <t>ชมรมสาธารณสุข</t>
  </si>
  <si>
    <t>มูลฐานในพื้นที่</t>
  </si>
  <si>
    <t xml:space="preserve">(จำนวน  5  </t>
  </si>
  <si>
    <t>หมู่บ้าน)</t>
  </si>
  <si>
    <t>การปกครองท้องถิ่น  ด่วนที่สุด</t>
  </si>
  <si>
    <t>ที่  มท  0891.3/ว 1501  </t>
  </si>
  <si>
    <t>ลงวันที่  15  กรกฎาคม  </t>
  </si>
  <si>
    <t>2558)</t>
  </si>
  <si>
    <t>ร.ร. สังกัด</t>
  </si>
  <si>
    <t>สำนักงาน</t>
  </si>
  <si>
    <t>คณะกรรมการ</t>
  </si>
  <si>
    <t>ขั้นพื้นฐาน  </t>
  </si>
  <si>
    <t>(สพฐ.)  จำนวน</t>
  </si>
  <si>
    <t>3  แห่ง</t>
  </si>
  <si>
    <r>
      <t xml:space="preserve">ยุทธศาสตร์การพัฒนาขององค์กรปกครองส่วนท้องถิ่นในเขตจังหวัดที่  </t>
    </r>
    <r>
      <rPr>
        <b/>
        <sz val="16"/>
        <color rgb="FFFF0000"/>
        <rFont val="TH SarabunIT๙"/>
        <family val="2"/>
      </rPr>
      <t>2  การส่งเสริมการบริหารจัดการบ้านเมืองที่ดี</t>
    </r>
  </si>
  <si>
    <t>เพื่อให้การปฏิบัติงาน</t>
  </si>
  <si>
    <t>จำนวน  4  ครั้ง/ปี</t>
  </si>
  <si>
    <t>ประชาชนมีส่วนร่วม</t>
  </si>
  <si>
    <t>มีส่วนร่วมในการ</t>
  </si>
  <si>
    <t xml:space="preserve">3,000  บาท  เป็นเงิน </t>
  </si>
  <si>
    <t xml:space="preserve">15,000  บาท </t>
  </si>
  <si>
    <t>1,500  บาท  เป็นเงิน</t>
  </si>
  <si>
    <t xml:space="preserve">ตู้กระจกบานเลื่อน </t>
  </si>
  <si>
    <t>ครุภัณฑ์โฆษณาและเผยแพร่</t>
  </si>
  <si>
    <t>(เครื่องมัลติมีเดียโปรเจคเตอร์)</t>
  </si>
  <si>
    <t>พิกเซล  ขนาด  55  นิ้ว</t>
  </si>
  <si>
    <t>ครุภัณฑ์ยานพาหนะและขนส่ง</t>
  </si>
  <si>
    <t>แบบอัดท้าย  จำนวน  1</t>
  </si>
  <si>
    <t xml:space="preserve">คัน  เป็นเงิน  </t>
  </si>
  <si>
    <t>ขนาด  1  ตัน  ปริมาตร</t>
  </si>
  <si>
    <t xml:space="preserve">กระบอกสูบไม่ต่ำกว่า  </t>
  </si>
  <si>
    <t>2,400  ซีซี  แบบเปิดข้าง</t>
  </si>
  <si>
    <t xml:space="preserve">เทท้าย  จำนวน  1  คัน </t>
  </si>
  <si>
    <r>
      <t>ของ</t>
    </r>
    <r>
      <rPr>
        <sz val="14"/>
        <color rgb="FFC00000"/>
        <rFont val="TH SarabunIT๙"/>
        <family val="2"/>
      </rPr>
      <t>สำนักปลัด</t>
    </r>
  </si>
  <si>
    <r>
      <t>ปรับปรุงครุภัณฑ์ของ</t>
    </r>
    <r>
      <rPr>
        <sz val="14"/>
        <color rgb="FFC00000"/>
        <rFont val="TH SarabunIT๙"/>
        <family val="2"/>
      </rPr>
      <t>สำนักปลัด</t>
    </r>
  </si>
  <si>
    <t>(แผนงานการรักษาความสงบ</t>
  </si>
  <si>
    <t xml:space="preserve">ภายใน  </t>
  </si>
  <si>
    <t>งานป้องกันภัยฝ่ายพลเรือน</t>
  </si>
  <si>
    <t>และระงับอัคคีภัย)</t>
  </si>
  <si>
    <t xml:space="preserve">(รถยนต์ตรวจการณ์  </t>
  </si>
  <si>
    <t xml:space="preserve">ปริมาตรกระบอกสูบ  </t>
  </si>
  <si>
    <t>ไม่ต่ำกว่ำ  2,000 - 3,000</t>
  </si>
  <si>
    <t>ซีซี)</t>
  </si>
  <si>
    <t xml:space="preserve">รถยนต์ตรวจการณ์  </t>
  </si>
  <si>
    <t xml:space="preserve">ไม่ต่ำกว่ำ  2,000 - </t>
  </si>
  <si>
    <t>3,000  ซีซี  เครื่องยนต์</t>
  </si>
  <si>
    <t>ดีเซล  แบบขับเคลื่อน  4</t>
  </si>
  <si>
    <t xml:space="preserve">ล้อ  จำนวน  1  คัน  </t>
  </si>
  <si>
    <t xml:space="preserve">เป็นเงิน  1,489,000  </t>
  </si>
  <si>
    <r>
      <t>ปรับปรุงครุภัณฑ์ของ</t>
    </r>
    <r>
      <rPr>
        <sz val="14"/>
        <color rgb="FF7030A0"/>
        <rFont val="TH SarabunIT๙"/>
        <family val="2"/>
      </rPr>
      <t>สำนักปลัด</t>
    </r>
  </si>
  <si>
    <r>
      <rPr>
        <sz val="14"/>
        <rFont val="TH SarabunIT๙"/>
        <family val="2"/>
      </rPr>
      <t>ปรับปรุงครุภัณฑ์ของ</t>
    </r>
    <r>
      <rPr>
        <sz val="14"/>
        <color rgb="FF008000"/>
        <rFont val="TH SarabunIT๙"/>
        <family val="2"/>
      </rPr>
      <t>สำนักปลัด</t>
    </r>
  </si>
  <si>
    <t>ระบบเทคโนโลยี</t>
  </si>
  <si>
    <t xml:space="preserve">อาคารสำนักงานฯ  เช่น  </t>
  </si>
  <si>
    <t>สารสนเทศและ</t>
  </si>
  <si>
    <t>การสื่อสาร , ระบบรักษา</t>
  </si>
  <si>
    <t>อาคารสำนักงานเทศบาลตำบล</t>
  </si>
  <si>
    <t>โครงการประชาสัมพันธ์</t>
  </si>
  <si>
    <t>และจัดเก็บภาษีเคลื่อนที่</t>
  </si>
  <si>
    <t>จัดกิจกรรมประชาสัมพันธ์</t>
  </si>
  <si>
    <t xml:space="preserve">และจัดเก็บภาษีเคลื่อนที่ </t>
  </si>
  <si>
    <r>
      <t>ปรับปรุงครุภัณฑ์ของ</t>
    </r>
    <r>
      <rPr>
        <sz val="14"/>
        <color rgb="FF996600"/>
        <rFont val="TH SarabunIT๙"/>
        <family val="2"/>
      </rPr>
      <t>กองคลัง</t>
    </r>
  </si>
  <si>
    <t>ซึ่งไม่รวมถึงค่าซ่อมบำรุง</t>
  </si>
  <si>
    <t>ตามปกติหรือค่าซ่อมกลาง)</t>
  </si>
  <si>
    <r>
      <rPr>
        <sz val="14"/>
        <color rgb="FF996600"/>
        <rFont val="TH SarabunIT๙"/>
        <family val="2"/>
      </rPr>
      <t>งานบริหารงานคลัง</t>
    </r>
    <r>
      <rPr>
        <sz val="14"/>
        <rFont val="TH SarabunIT๙"/>
        <family val="2"/>
      </rPr>
      <t>)</t>
    </r>
  </si>
  <si>
    <r>
      <t>(</t>
    </r>
    <r>
      <rPr>
        <sz val="14"/>
        <color rgb="FFC00000"/>
        <rFont val="TH SarabunIT๙"/>
        <family val="2"/>
      </rPr>
      <t xml:space="preserve">แผนงานบริหารทั่วไป  </t>
    </r>
  </si>
  <si>
    <r>
      <t>ปรับปรุงครุภัณฑ์ของ</t>
    </r>
    <r>
      <rPr>
        <sz val="14"/>
        <color rgb="FF0000CC"/>
        <rFont val="TH SarabunIT๙"/>
        <family val="2"/>
      </rPr>
      <t>กองช่าง</t>
    </r>
  </si>
  <si>
    <r>
      <t>(</t>
    </r>
    <r>
      <rPr>
        <sz val="14"/>
        <color rgb="FF0000CC"/>
        <rFont val="TH SarabunIT๙"/>
        <family val="2"/>
      </rPr>
      <t>แผนงานเคหะและชุมชน</t>
    </r>
  </si>
  <si>
    <r>
      <rPr>
        <sz val="14"/>
        <color rgb="FF0000CC"/>
        <rFont val="TH SarabunIT๙"/>
        <family val="2"/>
      </rPr>
      <t>เคหะและชุมชน</t>
    </r>
    <r>
      <rPr>
        <sz val="14"/>
        <rFont val="TH SarabunIT๙"/>
        <family val="2"/>
      </rPr>
      <t>)</t>
    </r>
  </si>
  <si>
    <t xml:space="preserve">ท้องถิ่น  จำนวน  10  </t>
  </si>
  <si>
    <t>และแผนชุมชน  จำนวน</t>
  </si>
  <si>
    <t>ของผู้นำชุมชน</t>
  </si>
  <si>
    <t>โครงการอบรมบทบาทหน้าที่</t>
  </si>
  <si>
    <t xml:space="preserve">หน้าที่ของผู้นำชุมชน  </t>
  </si>
  <si>
    <t>จัดกิจกรรมอบรมบทบาท</t>
  </si>
  <si>
    <t>โครงการจัดงานวันเทศบาล</t>
  </si>
  <si>
    <t>โครงการจัดงานวันท้องถิ่นไทย</t>
  </si>
  <si>
    <t>ภาวะผู้นำแก่สตรีในชุมชน</t>
  </si>
  <si>
    <t xml:space="preserve">ในท้องถิ่น  จำนวน  1  </t>
  </si>
  <si>
    <t xml:space="preserve">และกลุ่มอื่นๆ ที่เกี่ยวข้อง  </t>
  </si>
  <si>
    <t>(ทัศนศึกษาดูงาน)</t>
  </si>
  <si>
    <t>ระบบรักษาความสงบเรียบร้อย</t>
  </si>
  <si>
    <t xml:space="preserve">วงจรปิด  (ระบบ ซีซีทีวี ; </t>
  </si>
  <si>
    <t>CCTV)  ภายในเขต</t>
  </si>
  <si>
    <t>ด้านการรักษาความปลอดภัย</t>
  </si>
  <si>
    <t>ในชีวิตและทรัพย์สินให้แก่</t>
  </si>
  <si>
    <t>ประชาชนและนักท่องเที่ยว</t>
  </si>
  <si>
    <t>ให้ความรู้ด้านการรักษา</t>
  </si>
  <si>
    <t>ความปลอดภัยในชีวิตและ</t>
  </si>
  <si>
    <t>และนักท่องเที่ยว  จำนวน</t>
  </si>
  <si>
    <t>การป้องกัน</t>
  </si>
  <si>
    <t>และบรรเทา</t>
  </si>
  <si>
    <t>สาธารณภัย</t>
  </si>
  <si>
    <t>จัดตั้งศูนย์ปฏิบัติการร่วม</t>
  </si>
  <si>
    <t>ป้องกันและลดอุบัติเหตุ</t>
  </si>
  <si>
    <t>ทางถนนในช่วงเทศกาล</t>
  </si>
  <si>
    <t>สำคัญ  จำนวน  1  แห่ง</t>
  </si>
  <si>
    <t>ปัญหาความเดือดร้อน</t>
  </si>
  <si>
    <t>ของประชาชนที่เกิดจาก</t>
  </si>
  <si>
    <t>โครงการพัฒนาประสิทธิภาพ</t>
  </si>
  <si>
    <t>องค์กรปกครองส่วนท้องถิ่นต่อ</t>
  </si>
  <si>
    <t>ส่วนท้องถิ่นทั้งด้าน</t>
  </si>
  <si>
    <t>กลุ่มประเทศอาเซียน</t>
  </si>
  <si>
    <t>และพนักงานจ้าง</t>
  </si>
  <si>
    <t>โครงการส่งเสริมการมีส่วนร่วม</t>
  </si>
  <si>
    <t>กระบวนการสร้างประชาคม</t>
  </si>
  <si>
    <t xml:space="preserve">อาเซียน </t>
  </si>
  <si>
    <t>ตระหนักและ</t>
  </si>
  <si>
    <t>ให้ความรู้แก่</t>
  </si>
  <si>
    <t>ในกระบวนการสร้าง</t>
  </si>
  <si>
    <t>ส่งเสริมการมี</t>
  </si>
  <si>
    <t>ส่วนร่วม</t>
  </si>
  <si>
    <t>การมีส่วนร่วมกระบวนการ</t>
  </si>
  <si>
    <t xml:space="preserve">สร้างประชาคมอาเซียน </t>
  </si>
  <si>
    <t>มีความตระหนัก</t>
  </si>
  <si>
    <t>และมีส่วนร่วมใน</t>
  </si>
  <si>
    <t>ภาคเอกชนการเปิดตลาดเสรี</t>
  </si>
  <si>
    <t>และโอกาส</t>
  </si>
  <si>
    <t>ศักยภาพการแข่งขัน</t>
  </si>
  <si>
    <t>ในตลาดเสรีอาเซียน</t>
  </si>
  <si>
    <t>พัฒนาศักยภาพภาคเอกชน</t>
  </si>
  <si>
    <t>การเปิดตลาดเสรีอาเซียน</t>
  </si>
  <si>
    <t>ภาคเอกชน</t>
  </si>
  <si>
    <t>อาเซียนมากขึ้น</t>
  </si>
  <si>
    <t>มีศักยภาพการ</t>
  </si>
  <si>
    <t>การไฟฟ้า</t>
  </si>
  <si>
    <t>ส่วนภูมิภาค</t>
  </si>
  <si>
    <t>ได้มีไฟฟ้าสาธารณะ</t>
  </si>
  <si>
    <t>ใช้อย่างทั่วถึงและ</t>
  </si>
  <si>
    <t>ได้รับความสะดวก</t>
  </si>
  <si>
    <t>ในการคมนาคม</t>
  </si>
  <si>
    <t>ถนนสายต้นยางใหญ่ - วัดนอก</t>
  </si>
  <si>
    <t>ถนนสายบ้านใต้</t>
  </si>
  <si>
    <t>คลองปากนม - บ้านท้องนาง</t>
  </si>
  <si>
    <t>โครงการปรับปรุงซ่อมแซม</t>
  </si>
  <si>
    <t>โคมไฟสาธารณะถนนภายใน</t>
  </si>
  <si>
    <t>ปรับปรุงซ่อมแซม</t>
  </si>
  <si>
    <t>โคมไฟสาธารณะ</t>
  </si>
  <si>
    <t>ถนนภายในเขตเทศบาล</t>
  </si>
  <si>
    <t>ตำบลบ้านใต้  จำนวน  1</t>
  </si>
  <si>
    <t>แบบ ผ. 05</t>
  </si>
  <si>
    <r>
      <rPr>
        <b/>
        <sz val="16"/>
        <rFont val="TH SarabunIT๙"/>
        <family val="2"/>
      </rPr>
      <t xml:space="preserve">สำหรับ  </t>
    </r>
    <r>
      <rPr>
        <b/>
        <sz val="16"/>
        <color rgb="FF0000CC"/>
        <rFont val="TH SarabunIT๙"/>
        <family val="2"/>
      </rPr>
      <t>ประสานโครงการพัฒนาจังหวัด</t>
    </r>
  </si>
  <si>
    <t>แบบ ผ.03/1</t>
  </si>
  <si>
    <t xml:space="preserve">     รายละเอียดโครงการพัฒนา    </t>
  </si>
  <si>
    <r>
      <t xml:space="preserve">แผนพัฒนาท้องถิ่นสี่ปี  (พ.ศ. </t>
    </r>
    <r>
      <rPr>
        <b/>
        <sz val="16"/>
        <color indexed="36"/>
        <rFont val="TH SarabunIT๙"/>
        <family val="2"/>
      </rPr>
      <t>2561 - 2564</t>
    </r>
    <r>
      <rPr>
        <b/>
        <sz val="16"/>
        <rFont val="TH SarabunIT๙"/>
        <family val="2"/>
      </rPr>
      <t>)</t>
    </r>
  </si>
  <si>
    <t>สำหรับ ประสานโครงการพัฒนาองค์การบริหารส่วนจังหวัด</t>
  </si>
  <si>
    <t>ของคณะกรรมการประสานแผนพัฒนาท้องถิ่นระดับอำเภอ</t>
  </si>
  <si>
    <t>อำเภอเกาะพะงัน  จังหวัดสุราษฎร์ธานี</t>
  </si>
  <si>
    <t xml:space="preserve">วัตถุประสงค์ </t>
  </si>
  <si>
    <t xml:space="preserve">งบประมาณและที่ผ่านมา </t>
  </si>
  <si>
    <t>ตัวชี้วัด</t>
  </si>
  <si>
    <t>จังหวัด</t>
  </si>
  <si>
    <t>การพัฒนา</t>
  </si>
  <si>
    <t>(อปท.)</t>
  </si>
  <si>
    <t>(KPI)</t>
  </si>
  <si>
    <t>ที่ขอ</t>
  </si>
  <si>
    <t xml:space="preserve">ของ อปท. </t>
  </si>
  <si>
    <t>ประสาน</t>
  </si>
  <si>
    <t>ในเขตจังหวัด</t>
  </si>
  <si>
    <t xml:space="preserve">ยุทธศาสตร์จังหวัดที่ 2 </t>
  </si>
  <si>
    <t>ยุทธศาสตร์ที่ 6</t>
  </si>
  <si>
    <t>ยุทธศาสตร์ที่ 1</t>
  </si>
  <si>
    <t>เคหะและชุมชน</t>
  </si>
  <si>
    <t>โครงการพัฒนาแหล่งท่องเที่ยว</t>
  </si>
  <si>
    <t>1. เพื่ออำนวยความสะดวก</t>
  </si>
  <si>
    <t>มี ถนน คสล.</t>
  </si>
  <si>
    <t>1 แหล่งท่องเที่ยวมีศักยภาพ</t>
  </si>
  <si>
    <t>ทต.</t>
  </si>
  <si>
    <t>ส่งเสริม สนับสนุน</t>
  </si>
  <si>
    <t>ด้านโครงสร้าง</t>
  </si>
  <si>
    <t xml:space="preserve">โดยก่อสร้างถนน คสล. </t>
  </si>
  <si>
    <t>ในการเดินทางเข้าสู่แหล่ง</t>
  </si>
  <si>
    <t xml:space="preserve"> กว้าง 6 ม.ยาว 1,300 ม. </t>
  </si>
  <si>
    <t>2560:10,000,000</t>
  </si>
  <si>
    <t>ขนาดมาตรฐาน</t>
  </si>
  <si>
    <t xml:space="preserve">ในการองรับนักท่องเที่ยว </t>
  </si>
  <si>
    <t>เพชรพะงัน</t>
  </si>
  <si>
    <t xml:space="preserve">อุตสาหกรรม บริการ </t>
  </si>
  <si>
    <t xml:space="preserve">การท่องเที่ยว </t>
  </si>
  <si>
    <t>พื้นฐาน</t>
  </si>
  <si>
    <t>สายร่องแร่</t>
  </si>
  <si>
    <t xml:space="preserve">ท่องเที่ยว </t>
  </si>
  <si>
    <t>หนา 0.15 ม.</t>
  </si>
  <si>
    <t>2559:10,000,000</t>
  </si>
  <si>
    <t>1 เส้นทาง</t>
  </si>
  <si>
    <t>2. ประชาชนสามารถสัญจร</t>
  </si>
  <si>
    <t>และการท่องเที่ยว</t>
  </si>
  <si>
    <t>และการอนุรักษ์</t>
  </si>
  <si>
    <t xml:space="preserve">ชุมชนที่ 2 บ้านโฉลกบ้านเก่า </t>
  </si>
  <si>
    <t>2. เพื่อเป็นเส้นทางในการขนส่ง</t>
  </si>
  <si>
    <t>2558:10,000,000</t>
  </si>
  <si>
    <t>ไปมาได้อย่างดี และปลอดภัย</t>
  </si>
  <si>
    <t>ที่ยั่งยืน</t>
  </si>
  <si>
    <t xml:space="preserve">ตำบลเกาะพะงัน </t>
  </si>
  <si>
    <t xml:space="preserve">ผลผลิตทางการเกษตร </t>
  </si>
  <si>
    <t>2557:10,000,000</t>
  </si>
  <si>
    <t xml:space="preserve">และสิ่งแวดล้อม </t>
  </si>
  <si>
    <t>จังหวัดสุราษฎร์ธานี</t>
  </si>
  <si>
    <t>กว้าง 6 ม. ยาว 1,300 ม.</t>
  </si>
  <si>
    <t>2560:8,700,000</t>
  </si>
  <si>
    <t xml:space="preserve">สายวัดหินถ้ำ </t>
  </si>
  <si>
    <t>2559:8,700,000</t>
  </si>
  <si>
    <t>พร้อมรางระบายน้ำ</t>
  </si>
  <si>
    <t>รางระบายน้ำ</t>
  </si>
  <si>
    <t>2558:8,700,000</t>
  </si>
  <si>
    <t>ชุมชนที่ 5 บ้านศรีธนู</t>
  </si>
  <si>
    <t xml:space="preserve"> ยาว 1,300 ม.</t>
  </si>
  <si>
    <t>2557:8,700,000</t>
  </si>
  <si>
    <t>ตำบลเกาะพะงัน อำเภอเกาะพะงัน</t>
  </si>
  <si>
    <t xml:space="preserve"> กว้าง 0.50 ม. ลึก 0.50 ม.  </t>
  </si>
  <si>
    <t>1. เพื่อเป็นเส้นทางเดินเรือ</t>
  </si>
  <si>
    <t>ทุ่นกระโจมไฟ</t>
  </si>
  <si>
    <t>มีทุ่น</t>
  </si>
  <si>
    <t>1. มีเส้นทางเดินเรือที่</t>
  </si>
  <si>
    <t xml:space="preserve">โดยติดตั้งทุ่น กระโจมไฟทางเข้า - </t>
  </si>
  <si>
    <t>ที่แน่นอน</t>
  </si>
  <si>
    <t>จำนวน 3 แห่ง</t>
  </si>
  <si>
    <t>2560:3,000,000</t>
  </si>
  <si>
    <t>กระโจมไฟ</t>
  </si>
  <si>
    <t xml:space="preserve">แน่นอน </t>
  </si>
  <si>
    <t>ออกเรือ (ปากร่อง) ในเขตพื้นที่ ทต.</t>
  </si>
  <si>
    <t>2. เพื่อความปลอดภัยในการ</t>
  </si>
  <si>
    <t>- ปากร่องอ่างจอดเรือวกตุ่ม</t>
  </si>
  <si>
    <t>2559:3,000,000</t>
  </si>
  <si>
    <t>3 แห่ง</t>
  </si>
  <si>
    <t>2. มีความปลอดภัยในการ</t>
  </si>
  <si>
    <t>ตำบลเพชรพะงัน ตำบลเกาะพะงัน</t>
  </si>
  <si>
    <t xml:space="preserve">เดินเรือเข้าร่อง </t>
  </si>
  <si>
    <t>- ปากร่องอ่างจอดเรือศรีธนู</t>
  </si>
  <si>
    <t>2558:3,000,000</t>
  </si>
  <si>
    <t>เดินเรือเข้าร่องน้ำ</t>
  </si>
  <si>
    <t xml:space="preserve">อำเภอเกาะพะงัน จังหวัดสุราษฎร์ธานี </t>
  </si>
  <si>
    <t>3. เพื่อเป็นสัญญาณจราจร</t>
  </si>
  <si>
    <t>- ปากร่องอ่างจอดเรือ</t>
  </si>
  <si>
    <t>3. มีสัญญาณจราจรใน</t>
  </si>
  <si>
    <t>- ปากร่องอ่าวจอดเรือวกตุ่ม</t>
  </si>
  <si>
    <t>ในการเดินเรือ</t>
  </si>
  <si>
    <t>โฉลกหลำ</t>
  </si>
  <si>
    <t>การเดินเรือ</t>
  </si>
  <si>
    <t>- ปากร่องอ่าวจอดเรือโฉลกหลำ</t>
  </si>
  <si>
    <t>4. เพื่อให้ประชาชนในพื้นที่</t>
  </si>
  <si>
    <t>4. ประชาชนมีคุณภาพ</t>
  </si>
  <si>
    <t>- ปากร่องอ่าวจอดเรือศรีธนู</t>
  </si>
  <si>
    <t xml:space="preserve">มีคุณภาพที่ดีกว่าเดิม </t>
  </si>
  <si>
    <t xml:space="preserve">ชีวิตที่ดีขึ้น </t>
  </si>
  <si>
    <t>1. เพื่อเพิ่มความปลอดภัยใน</t>
  </si>
  <si>
    <t>ขุดลอกคลองตะวันออก</t>
  </si>
  <si>
    <t>คลอง</t>
  </si>
  <si>
    <t>1. เพื่อส่งเสริมการประกอบ</t>
  </si>
  <si>
    <t>โครงการขุดลอกคลองตะวันออก</t>
  </si>
  <si>
    <t>การเข้าออกของเรือประมง</t>
  </si>
  <si>
    <t>บ้านโฉลกหลำ</t>
  </si>
  <si>
    <t>2560:32,000,000</t>
  </si>
  <si>
    <t>ตะวันออก</t>
  </si>
  <si>
    <t>อาชีพประมงชายฝั่ง</t>
  </si>
  <si>
    <t xml:space="preserve">บ้านโฉลกหลำ พร้อมเรียงหิน </t>
  </si>
  <si>
    <t>2. เพื่อให้ชาวประมงมีที่จอดเรือ</t>
  </si>
  <si>
    <t>พร้อมเรียงหิน</t>
  </si>
  <si>
    <t>2559:32,000,000</t>
  </si>
  <si>
    <t>2. เป็นการเพิ่มรายได้</t>
  </si>
  <si>
    <t>ชุมชนที่ 4 บ้านโฉลกหลำ</t>
  </si>
  <si>
    <t>หลบคลื่นลมในฤดูมรสุม</t>
  </si>
  <si>
    <t xml:space="preserve">จำนวน 1 แห่ง </t>
  </si>
  <si>
    <t>2558:32,000,000</t>
  </si>
  <si>
    <t>ให้แก่ประชาชน</t>
  </si>
  <si>
    <t>3. เพื่อให้ประชาชนในพื้นที่มี</t>
  </si>
  <si>
    <t xml:space="preserve">กว้าง 25 เมตร </t>
  </si>
  <si>
    <t>2557:32,000,000</t>
  </si>
  <si>
    <t>1 แห่ง</t>
  </si>
  <si>
    <t>บ้านโฉลกหลำรวมถึง</t>
  </si>
  <si>
    <t xml:space="preserve">คุณภาพชีวิตที่ดีกว่าเดิม </t>
  </si>
  <si>
    <t xml:space="preserve">ยาว 570 เมตร </t>
  </si>
  <si>
    <t>เศรษฐกิจของอำเภอ</t>
  </si>
  <si>
    <t xml:space="preserve">ลึก 3 เมตร </t>
  </si>
  <si>
    <t xml:space="preserve">เกาะพะงัน </t>
  </si>
  <si>
    <t>1. เพื่อความปลอดภัยในชีวิต</t>
  </si>
  <si>
    <t>ก่อสร้างแนวกันคลื่น</t>
  </si>
  <si>
    <t>แนวกันคลื่น</t>
  </si>
  <si>
    <t>1. ชุมชนบ้านโฉลกหลำ</t>
  </si>
  <si>
    <t>โครงการก่อสร้างแนวกันคลื่น</t>
  </si>
  <si>
    <t>และทรัพย์สินของประชาชน</t>
  </si>
  <si>
    <t>พร้อมท่าเทียบเรือ</t>
  </si>
  <si>
    <t>2560:680,000,000</t>
  </si>
  <si>
    <t>พร้อม</t>
  </si>
  <si>
    <t>เป็นแหล่งศูนย์กลางอาหาร</t>
  </si>
  <si>
    <t>พร้อมท่าเทียบเรือบ้านโฉลกหลำ</t>
  </si>
  <si>
    <t>2559:680,000,000</t>
  </si>
  <si>
    <t>ท่าเทียบเรือ</t>
  </si>
  <si>
    <t>ทะเลที่สำคัญของอำเภอ</t>
  </si>
  <si>
    <t>3. เพื่อส่งเสริมการท่องเที่ยว</t>
  </si>
  <si>
    <t>2558:680,000,000</t>
  </si>
  <si>
    <t xml:space="preserve">1 แห่ง </t>
  </si>
  <si>
    <t>เกาะพะงัน</t>
  </si>
  <si>
    <t xml:space="preserve">แบบยั่งยืน </t>
  </si>
  <si>
    <t>2557:680,000,000</t>
  </si>
  <si>
    <t>ให้แก่ประชาชนในพื้นที่</t>
  </si>
  <si>
    <t>1. เพื่อป้องกันการกัดเซาะ</t>
  </si>
  <si>
    <t>ก่อสร้างเขื่อนหินทิ้ง</t>
  </si>
  <si>
    <t>เขื่อนหินทิ้ง</t>
  </si>
  <si>
    <t>1. ลดการกัดเซาะชายฝั่ง</t>
  </si>
  <si>
    <t>โครงการก่อสร้างเขื่อนหินทิ้ง</t>
  </si>
  <si>
    <t>ชายฝั่งทะเล</t>
  </si>
  <si>
    <t xml:space="preserve">ความยาว 700 เมตร </t>
  </si>
  <si>
    <t>ยาว 700 ม.</t>
  </si>
  <si>
    <t>ของน้ำทะเล</t>
  </si>
  <si>
    <t xml:space="preserve">บริเวณอ่าวโฉลกหลำ </t>
  </si>
  <si>
    <t>2. เพื่อป้องกันความเสียหาย</t>
  </si>
  <si>
    <t>2. โรงแรมและบ้านเรือน</t>
  </si>
  <si>
    <t>ที่จะเกิดขึ้นกับบ้านเรือน</t>
  </si>
  <si>
    <t xml:space="preserve">ไม่เกิดความเสียหาย </t>
  </si>
  <si>
    <t>3. เพื่อให้ประชาชนในพื้นที่</t>
  </si>
  <si>
    <t>3. ประชาชนมีคุณภาพ</t>
  </si>
  <si>
    <t xml:space="preserve">ที่ดีขึ้น </t>
  </si>
  <si>
    <t>โครงการก่อสร้าง ถนน คสล.</t>
  </si>
  <si>
    <t>เพื่อให้ประชาชนมีเส้นทาง</t>
  </si>
  <si>
    <t>สายหาดเทียน – ชายทะเล</t>
  </si>
  <si>
    <t>คมนาคมใช้สำหรับสัญจร</t>
  </si>
  <si>
    <t>กว้าง 6 ม. ยาว 510 ม.</t>
  </si>
  <si>
    <t>2560:4,500,000</t>
  </si>
  <si>
    <t>มีถนน คสล. ที่ได้มาตรฐาน</t>
  </si>
  <si>
    <t>พร้อมรางระบายน้ำ และ</t>
  </si>
  <si>
    <t>ไปมาได้สะดวกรวดเร็วและ</t>
  </si>
  <si>
    <t>ใช้สัญจรไปมาได้สะดวก</t>
  </si>
  <si>
    <t>วางท่อ คสล.</t>
  </si>
  <si>
    <t>ปลอดภัย</t>
  </si>
  <si>
    <t>รางระบายน้ำ ยาว 430 ม.</t>
  </si>
  <si>
    <t xml:space="preserve">รวดเร็ว และปลอดภัย </t>
  </si>
  <si>
    <t>วางท่อ คสล. 2 จุด</t>
  </si>
  <si>
    <t>ยุทธศาสตร์ที่ 3</t>
  </si>
  <si>
    <t>โครงการปรับปรุงผิวจราจร</t>
  </si>
  <si>
    <t>เพื่อให้เกิดความสวยงาม</t>
  </si>
  <si>
    <t>ประชาชนในเขต</t>
  </si>
  <si>
    <t>ร้อยละของความ</t>
  </si>
  <si>
    <t>ถนนมีความสวยงาม</t>
  </si>
  <si>
    <t>พัฒนาโครงสร้าง</t>
  </si>
  <si>
    <t>โดยการปูแอสฟัลติกคอนกรีต</t>
  </si>
  <si>
    <t>สะดวก ปลอดภัยต่อผู้ใช้รถ</t>
  </si>
  <si>
    <t>สำเร็จของงาน</t>
  </si>
  <si>
    <t>มีอายุการใช้งานที่นานขึ้น</t>
  </si>
  <si>
    <t>ในเขตเทศบาล</t>
  </si>
  <si>
    <t>ใช้ถนน</t>
  </si>
  <si>
    <t>โครงการปรับภูมิทัศน์</t>
  </si>
  <si>
    <t>เพื่อพัฒนาชุมชนในเขตเทศบาล</t>
  </si>
  <si>
    <t>จำนวนร้อยละ</t>
  </si>
  <si>
    <t>หมู่บ้าน สถานที่ท่องเที่ยว</t>
  </si>
  <si>
    <t>ถนนในชุมชน</t>
  </si>
  <si>
    <t>ให้เป็นเมือง สะอาด มีการ</t>
  </si>
  <si>
    <t>ถนนในเขตชุมชน</t>
  </si>
  <si>
    <t>ของพื้นที่ที่ได้รับ</t>
  </si>
  <si>
    <t>มีภูมิท้ศน์ ตลอดจนสภาพ</t>
  </si>
  <si>
    <t>บริหารจัดการสิ่งแวดล้อม</t>
  </si>
  <si>
    <t>การปรับภูมิทัศน์</t>
  </si>
  <si>
    <t>แวดล้อมที่สวยงามเป็น</t>
  </si>
  <si>
    <t>ทางกายภาพเป็นอย่างดี มีความ</t>
  </si>
  <si>
    <t>ระเบียบเรียบร้อย</t>
  </si>
  <si>
    <t>สะอาด เป็นระเบียบเรียบร้อย</t>
  </si>
  <si>
    <t>เอื้อต่อการอยู่อาศัยและ</t>
  </si>
  <si>
    <t>การดำรงชีพ</t>
  </si>
  <si>
    <t>เพื่อพัฒนาแหล่งท่องเที่ยว</t>
  </si>
  <si>
    <t>ปรับภูมิทัศน์บริเวณ</t>
  </si>
  <si>
    <t>ร้อยละความ</t>
  </si>
  <si>
    <t>เพิ่มแหล่งท่องเที่ยวใหม่</t>
  </si>
  <si>
    <t>คลองในวกให้เป็นสวน</t>
  </si>
  <si>
    <t>คลองในวกให้เป็น</t>
  </si>
  <si>
    <t>พึงพอใจของ</t>
  </si>
  <si>
    <t>และส่งเสริมอาชีพประมง</t>
  </si>
  <si>
    <t>เฉลิมพระเกียรติ</t>
  </si>
  <si>
    <t>สาธารณะเฉลิมพระเกียรติ</t>
  </si>
  <si>
    <t>สวนสธารณะ</t>
  </si>
  <si>
    <t>ประชาชนในพื้นที่</t>
  </si>
  <si>
    <t xml:space="preserve">ชายฝั่ง </t>
  </si>
  <si>
    <t xml:space="preserve">โครงการก่อสร้างถนน </t>
  </si>
  <si>
    <t>เพื่อความสะดวกในการ</t>
  </si>
  <si>
    <t>ถนนกว้าง 5 เมตร</t>
  </si>
  <si>
    <t>ร้อยละของ</t>
  </si>
  <si>
    <t>ประชาชนได้รับความ</t>
  </si>
  <si>
    <t>คสล.สายเขาหินนก</t>
  </si>
  <si>
    <t>คมนาคมและการขนส่ง</t>
  </si>
  <si>
    <t>ยาวตลอดสาย</t>
  </si>
  <si>
    <t>จำนวนประชาชน</t>
  </si>
  <si>
    <t>สะดวกในการเดินทาง</t>
  </si>
  <si>
    <t>พร้อมรางยู</t>
  </si>
  <si>
    <t xml:space="preserve">หนา 0.15 เมตร </t>
  </si>
  <si>
    <t>ที่มีการคมนาคม</t>
  </si>
  <si>
    <t>โครงการก่อสร้างถนน</t>
  </si>
  <si>
    <t>ถนนกว้าง 6 เมตร</t>
  </si>
  <si>
    <t>คสล.สายท่าลำเจียก</t>
  </si>
  <si>
    <t xml:space="preserve">ยาว 960 เมตร </t>
  </si>
  <si>
    <t xml:space="preserve">และสะพาน </t>
  </si>
  <si>
    <t xml:space="preserve">ช่วงที่ 1 ถนนกว้าง 5 เมตร </t>
  </si>
  <si>
    <t>คสล.สายมะเดื่อหวาน -</t>
  </si>
  <si>
    <t xml:space="preserve">ยาว 390 เมตร </t>
  </si>
  <si>
    <t>เทศบาลเพชรพงัน</t>
  </si>
  <si>
    <t xml:space="preserve">ช่วงที่ 2 ถนนกว้าง 5 เมตร </t>
  </si>
  <si>
    <t xml:space="preserve">ยาว 350 เมตร </t>
  </si>
  <si>
    <t>คสล.สายบุญศรีทอง</t>
  </si>
  <si>
    <t xml:space="preserve">ยาว 605 เมตร </t>
  </si>
  <si>
    <t>คสล.สายรัฐราษฎร์-เจริญ</t>
  </si>
  <si>
    <t>คสล.สายทรายทอง</t>
  </si>
  <si>
    <t xml:space="preserve">ยาว 1,140 เมตร </t>
  </si>
  <si>
    <t>คลองท่าคู</t>
  </si>
  <si>
    <t>คสล.สายบนก้อน</t>
  </si>
  <si>
    <t xml:space="preserve">ยาว 460 เมตร </t>
  </si>
  <si>
    <t xml:space="preserve">ถนนกว้าง 5 เมตร </t>
  </si>
  <si>
    <t>คสล.สายในสวน- เขาไม้งาม</t>
  </si>
  <si>
    <t xml:space="preserve">ยาว 1,480 เมตร </t>
  </si>
  <si>
    <t xml:space="preserve">ถนนกว้าง 4 เมตร </t>
  </si>
  <si>
    <t xml:space="preserve">ยาว 140 เมตร </t>
  </si>
  <si>
    <r>
      <t xml:space="preserve">ยุทธศาสตร์จังหวัดที่ </t>
    </r>
    <r>
      <rPr>
        <sz val="8"/>
        <color indexed="12"/>
        <rFont val="TH SarabunIT๙"/>
        <family val="2"/>
      </rPr>
      <t>๓</t>
    </r>
  </si>
  <si>
    <t>การเชื่อมโยงเส้นทาง</t>
  </si>
  <si>
    <t xml:space="preserve">ถนน คสล.  กว้าง  </t>
  </si>
  <si>
    <t>นักท่องเที่ยวได้รับ</t>
  </si>
  <si>
    <t>คมนาคมและ</t>
  </si>
  <si>
    <t xml:space="preserve">8.00  ม.  ยาว  </t>
  </si>
  <si>
    <t>ความสะดวก</t>
  </si>
  <si>
    <t xml:space="preserve">ศูนย์โลจิสติกส์  </t>
  </si>
  <si>
    <t xml:space="preserve">3,000.00  ม.  </t>
  </si>
  <si>
    <t>และรวดเร็วใน</t>
  </si>
  <si>
    <t xml:space="preserve">(Logistics)  </t>
  </si>
  <si>
    <t>การสัญจรไปมา</t>
  </si>
  <si>
    <t>ภาคใต้ตอนบน</t>
  </si>
  <si>
    <t xml:space="preserve">กว้าง  6.00  ม.  ยาว  </t>
  </si>
  <si>
    <t xml:space="preserve">7,500.00  ม.  หนา  </t>
  </si>
  <si>
    <t xml:space="preserve">พร้อมรางวี ค.ส.ล.  </t>
  </si>
  <si>
    <t>กว้าง  1.00  ม.</t>
  </si>
  <si>
    <t xml:space="preserve">ถนนสายผู้ว่าฯ - </t>
  </si>
  <si>
    <t xml:space="preserve">2,600.00  ม.  หนา  </t>
  </si>
  <si>
    <t xml:space="preserve">6,500.00  ม.  หนา  </t>
  </si>
  <si>
    <t xml:space="preserve">ขุดลอกบึง  </t>
  </si>
  <si>
    <t>ประชาชนมีแหล่งน้ำ</t>
  </si>
  <si>
    <t>สำหรับใช้ประโยชน์</t>
  </si>
  <si>
    <t xml:space="preserve">ยาว  55.60  ม.  ลึก  </t>
  </si>
  <si>
    <t>ที่เพียงพอ</t>
  </si>
  <si>
    <t>5.00  ม.  หรือมี</t>
  </si>
  <si>
    <t>ปริมาตรดินขุดไม่น้อย</t>
  </si>
  <si>
    <t xml:space="preserve">กว่า  5,700,000.00  </t>
  </si>
  <si>
    <t>ลบ.ม.  พร้อมระบบ</t>
  </si>
  <si>
    <t xml:space="preserve">ท่อระบายน้ำ  </t>
  </si>
  <si>
    <t>1  จุด  และวาง</t>
  </si>
  <si>
    <r>
      <t xml:space="preserve">ท่อกลม คศล. </t>
    </r>
    <r>
      <rPr>
        <sz val="8"/>
        <color indexed="8"/>
        <rFont val="Wingdings 2"/>
        <family val="1"/>
        <charset val="2"/>
      </rPr>
      <t>W</t>
    </r>
  </si>
  <si>
    <t xml:space="preserve">1.20  ม.  (มอก. </t>
  </si>
  <si>
    <t xml:space="preserve">ชั้น 3)  2  แถวๆ ละ  </t>
  </si>
  <si>
    <t xml:space="preserve">8  ท่อน  จำนวน  4  </t>
  </si>
  <si>
    <t xml:space="preserve">จุด  หรือไม่น้อยกว่า  </t>
  </si>
  <si>
    <t>64  ท่อน</t>
  </si>
  <si>
    <t>เพื่อส่งเสริมศักยภาพ</t>
  </si>
  <si>
    <t>การบริการด้านการ</t>
  </si>
  <si>
    <t>ท่องเที่ยวอย่างมี</t>
  </si>
  <si>
    <t>สาธารณสุข</t>
  </si>
  <si>
    <t>ด้านทรัพยากร</t>
  </si>
  <si>
    <t>ในการอนุรักษ์</t>
  </si>
  <si>
    <t>และสิ่งแวดล้อม</t>
  </si>
  <si>
    <t>ยุทธศาสตร์ที่ 4</t>
  </si>
  <si>
    <t>ด้านเศรษฐกิจ</t>
  </si>
  <si>
    <t>เกษตรกรได้รับการ</t>
  </si>
  <si>
    <t>ส่งเสริมด้านการ</t>
  </si>
  <si>
    <t>เกษตรและเศรษฐกิจ</t>
  </si>
  <si>
    <t>ชุมชนมีความยั่งยืน</t>
  </si>
  <si>
    <t>ยุทธศาสตร์จังหวัดที่ ๕</t>
  </si>
  <si>
    <t>โครงการบริหารจัดการขยะมูฝอย</t>
  </si>
  <si>
    <t>เพื่อแก้ปัญหาขยะมูลฝอย</t>
  </si>
  <si>
    <t>จัดเก็บขยะมูลฝอยตามอาคาร</t>
  </si>
  <si>
    <t>ปริมาณขยะ</t>
  </si>
  <si>
    <t>ตำบลเกาะเต่ามีการบริหาร</t>
  </si>
  <si>
    <t>การสร้างฐานทรัพยากร</t>
  </si>
  <si>
    <t>ในเขตพื้นที่ตำบลเกาะเต่า</t>
  </si>
  <si>
    <t>อย่างยั่งยืนและปลูกจิตสำนึก</t>
  </si>
  <si>
    <t>บ้านเรือน  และผู้ประกอบการ</t>
  </si>
  <si>
    <t>ที่จัดเก็บและกำจัด</t>
  </si>
  <si>
    <t xml:space="preserve">จัดการขยะอย่างเป็นระบบ  </t>
  </si>
  <si>
    <t>เกาะเต่า</t>
  </si>
  <si>
    <t>ธรรมชาติที่มั่นคงและมี</t>
  </si>
  <si>
    <t>ให้ประชาชนมีส่วนร่วมในการ</t>
  </si>
  <si>
    <t>ต่อวัน</t>
  </si>
  <si>
    <t>จัดเก็บและกำจักขยะมูลฝอย</t>
  </si>
  <si>
    <t>สภาพแวดล้อม</t>
  </si>
  <si>
    <t>รักษาสิ่งแวดล้อมของเกาะเต่า</t>
  </si>
  <si>
    <t>อย่างมีประสิทธิภาพและ</t>
  </si>
  <si>
    <t>ที่เหมาะสม</t>
  </si>
  <si>
    <t>ตำบลสะอาดปลอดมลพิษ</t>
  </si>
  <si>
    <t>จากขยะมูลฝอย</t>
  </si>
  <si>
    <t>รวม</t>
  </si>
  <si>
    <t>๒๗  โครงการ</t>
  </si>
  <si>
    <t>ลงชื่อ</t>
  </si>
  <si>
    <t>................................................................................................</t>
  </si>
  <si>
    <t>เลขานุการคณะกรรมการประสานแผนฯ</t>
  </si>
  <si>
    <t>..................................................................................................</t>
  </si>
  <si>
    <t>ประธานคณะกรรมการประสานแผนฯ</t>
  </si>
  <si>
    <t>(นายปริญญา  คล้ายสุวรรณ)</t>
  </si>
  <si>
    <t>(นายธีรยุทธ  พลายสุวรรณ)</t>
  </si>
  <si>
    <t>ปลัดเทศบาลตำบลบ้านใต้</t>
  </si>
  <si>
    <t xml:space="preserve"> นายกเทศมนตรีตำบลบ้านใต้ </t>
  </si>
  <si>
    <t>ตรวจสอบข้อมูลแล้ว  สอดคล้องกับยุทธศาสตร์การพัฒนาของ อปท. ในเขตจังหวัด  และกรอบการประสานโครงการพัฒนาของ อปท. ในเขตจังหวัด</t>
  </si>
  <si>
    <t>(นายกิตติกร วิบูลย์เศรษฐ์)</t>
  </si>
  <si>
    <t>(นายเกริกไกร  สงธานี)</t>
  </si>
  <si>
    <t xml:space="preserve"> ท้องถิ่นอำเภอเกาะพะงัน </t>
  </si>
  <si>
    <t xml:space="preserve">นายอำเภอเกาะพะงัน </t>
  </si>
  <si>
    <t xml:space="preserve">หมายเหตุ  </t>
  </si>
  <si>
    <t>1. ให้คณะกรรมการประสานแผนฯ ระดับอำเภอ ประชุมพร้อมกลั่นกรอง แล้วจัดเรียงลำดับความสำคัญของโครงการลงในแบบ ผ. 03/1 พร้อมลงลายมือชื่อให้ครบตามแบบ</t>
  </si>
  <si>
    <t>2. ให้ประธานคณะกรรมการประสานแผนฯ ระดับอำเภอ เป็นผู้มีหน้าที่จัดส่งโครงการพัฒนาที่ขอประสาน โดยใช้เลขหนังสือของหน่วยงานของประธาน</t>
  </si>
  <si>
    <t>ปริญญา  คล้ายสุวรรณ</t>
  </si>
  <si>
    <t>ธีรยุทธ  พลายสุวรรณ</t>
  </si>
  <si>
    <t>กิตติกร วิบูลย์เศรษฐ์</t>
  </si>
  <si>
    <t>เกริกไกร  สงธานี</t>
  </si>
  <si>
    <t>โครงการประเมินผล</t>
  </si>
  <si>
    <t>เพื่อประเมินผล</t>
  </si>
  <si>
    <t>สำรวจ  วิเคราะห์ข้อมูล</t>
  </si>
  <si>
    <t>ผังเมืองรวมชุมชนเกาะพะงัน</t>
  </si>
  <si>
    <t>ผังเมืองรวมชุมชน</t>
  </si>
  <si>
    <t>และประเมินผล</t>
  </si>
  <si>
    <t>ให้สอดคล้องกับ</t>
  </si>
  <si>
    <t>(ตามหนังสือจังหวัด</t>
  </si>
  <si>
    <t xml:space="preserve">ศักยภาพของพื้นที่  </t>
  </si>
  <si>
    <t xml:space="preserve">สุราษฎร์ธานี  ที่  สฎ  </t>
  </si>
  <si>
    <t>ความต้องการของ</t>
  </si>
  <si>
    <t xml:space="preserve">0022/2658  ลงวันที่  </t>
  </si>
  <si>
    <t>ท้องถิ่น  และรองรับ</t>
  </si>
  <si>
    <t>15  ก.พ.  2559)</t>
  </si>
  <si>
    <t>การเปลี่ยนแปลง</t>
  </si>
  <si>
    <t xml:space="preserve">ทางด้านเศรษฐกิจ  </t>
  </si>
  <si>
    <t>สังคม  และประชากร</t>
  </si>
  <si>
    <t>มีความสอดคล้อง</t>
  </si>
  <si>
    <t>กับศักยภาพของ</t>
  </si>
  <si>
    <t>พื้นที่  ความ</t>
  </si>
  <si>
    <t>ต้องการของท้อง-</t>
  </si>
  <si>
    <t>ถิ่น  และรองรับ</t>
  </si>
  <si>
    <t>ทางด้านเศรษฐกิจ</t>
  </si>
  <si>
    <t>ประชากร</t>
  </si>
  <si>
    <t>สังคม  และ</t>
  </si>
  <si>
    <t>เพื่อรองรับการจัด</t>
  </si>
  <si>
    <t>อัตราเบี้ยยังชีพ</t>
  </si>
  <si>
    <t>สวัสดิการให้แก่</t>
  </si>
  <si>
    <t>รายเดือนแบบขั้นบันได</t>
  </si>
  <si>
    <t>(งบอุดหนุน)</t>
  </si>
  <si>
    <t>ผู้สูงอายุที่มีอายุ  60</t>
  </si>
  <si>
    <t>สำหรับผู้สูงอายุ  โดย</t>
  </si>
  <si>
    <t>ผู้สูงอายุ  60 - 69  ปี</t>
  </si>
  <si>
    <t>จะได้รับ  600  บาท</t>
  </si>
  <si>
    <t>อายุ  70 - 79  ปี</t>
  </si>
  <si>
    <t>จะได้รับ  700  บาท</t>
  </si>
  <si>
    <t>อายุ  80 - 89  ปี</t>
  </si>
  <si>
    <t>จะได้รับ  800  บาท</t>
  </si>
  <si>
    <t xml:space="preserve">ผู้สูงอายุฯ  พ.ศ. </t>
  </si>
  <si>
    <t>และอายุ  90  ปีขึ้นไป</t>
  </si>
  <si>
    <t>2552  และได้ขึ้น</t>
  </si>
  <si>
    <t>จะได้รับ  1,000  บาท</t>
  </si>
  <si>
    <t>ทะเบียนขอรับเงิน</t>
  </si>
  <si>
    <t>เบี้ยยังชีพไว้กับ อปท.</t>
  </si>
  <si>
    <t>ไว้แล้ว</t>
  </si>
  <si>
    <t>อย่างทั่วถึงและ</t>
  </si>
  <si>
    <t>ครบถ้วน</t>
  </si>
  <si>
    <t>คุณสมบัติครบถ้วน</t>
  </si>
  <si>
    <t>ปีบริบูรณ์ขึ้นไป  ที่มี</t>
  </si>
  <si>
    <t>ตามระเบียบ</t>
  </si>
  <si>
    <t xml:space="preserve">กระทรวงมหาดไทย </t>
  </si>
  <si>
    <t>ว่าด้วยหลักเกณฑ์</t>
  </si>
  <si>
    <t>การจ่ายเงินเบี้ยยังชีพ</t>
  </si>
  <si>
    <t>ผู้สูงอายุที่มีอายุ</t>
  </si>
  <si>
    <t>60  ปีบริบูรณ์</t>
  </si>
  <si>
    <t>ขึ้นไป  ได้รับการ</t>
  </si>
  <si>
    <t>จัดสวัสดิการ</t>
  </si>
  <si>
    <t xml:space="preserve">ที่  มท  0891.3/ว 1502  </t>
  </si>
  <si>
    <t>ลงวันที่  2  ส.ค.  2559)</t>
  </si>
  <si>
    <t>คนพิการที่มีสิทธิ</t>
  </si>
  <si>
    <t>จะได้รับเบี้ยความพิการ</t>
  </si>
  <si>
    <t>คนละ  800  บาทต่อ</t>
  </si>
  <si>
    <t xml:space="preserve">จำนวนเฉลี่ยรวม  500  </t>
  </si>
  <si>
    <t>โครงการสนับสนุนการสร้าง</t>
  </si>
  <si>
    <t>หลักประกันรายได้แก่ผู้สูงอายุ</t>
  </si>
  <si>
    <t>ที่  มท  0891.3/ว 1502</t>
  </si>
  <si>
    <t>โครงการสนับสนุนการ</t>
  </si>
  <si>
    <t>เสริมสร้างสวัสดิการทางสังคม</t>
  </si>
  <si>
    <t>ให้แก่คนพิการหรือทุพพลภาพ</t>
  </si>
  <si>
    <t>สวัสดิการเบี้ยความ</t>
  </si>
  <si>
    <t>พิการให้แก่คนพิการ</t>
  </si>
  <si>
    <t>ที่มีสิทธิตาม</t>
  </si>
  <si>
    <t>หลักเกณฑ์ที่กำหนด</t>
  </si>
  <si>
    <t>ที่ได้แสดงความจำนง</t>
  </si>
  <si>
    <t>โดยการขอขึ้น</t>
  </si>
  <si>
    <t>ทะเบียน  เพื่อขอรับ</t>
  </si>
  <si>
    <t>เงินเบี้ยความพิการ</t>
  </si>
  <si>
    <t>ไว้กับ อปท. แล้ว</t>
  </si>
  <si>
    <r>
      <t xml:space="preserve">เดือน  </t>
    </r>
    <r>
      <rPr>
        <sz val="14"/>
        <color rgb="FFC00000"/>
        <rFont val="TH SarabunIT๙"/>
        <family val="2"/>
      </rPr>
      <t>จำนวนเฉลี่ย  50</t>
    </r>
  </si>
  <si>
    <t>คนพิการได้รับ</t>
  </si>
  <si>
    <t>การจัดสวัสดิการ</t>
  </si>
  <si>
    <t>โครงการสนับสนุนค่าใช้จ่าย</t>
  </si>
  <si>
    <t>การบริหารสถานศึกษา</t>
  </si>
  <si>
    <t xml:space="preserve">ลงวันที่  5  มิ.ย.  2558  </t>
  </si>
  <si>
    <t>และตามหนังสือกรมส่งเสริม</t>
  </si>
  <si>
    <t xml:space="preserve">ที่  มท  0816.4/ว 1507  </t>
  </si>
  <si>
    <t>ลงวันที่  3  สิงหาคม  2559)</t>
  </si>
  <si>
    <t xml:space="preserve">ด้านการศึกษา  </t>
  </si>
  <si>
    <t>(1)  เงินอุดหนุนสำหรับ</t>
  </si>
  <si>
    <t>สนับสนุนอาหารเสริม</t>
  </si>
  <si>
    <t xml:space="preserve">(นม)  </t>
  </si>
  <si>
    <t>(2)  เงินอุดหนุนสำหรับ</t>
  </si>
  <si>
    <t>สนับสนุนอาหารกลางวัน</t>
  </si>
  <si>
    <t>(3)  เงินอุดหนุนสำหรับ</t>
  </si>
  <si>
    <t>ส่งเสริมศักยภาพการจัด</t>
  </si>
  <si>
    <t>การศึกษาของท้องถิ่น</t>
  </si>
  <si>
    <t>จัดงานวันเข้าพรรษา</t>
  </si>
  <si>
    <t>วันเข้าพรรษา</t>
  </si>
  <si>
    <t>เนื่องในวันผู้สูงอายุแห่งชาติ</t>
  </si>
  <si>
    <t>ชักพระทางทะเล</t>
  </si>
  <si>
    <t>จัดงานสืบสาน</t>
  </si>
  <si>
    <t>ประเพณีลอยกระทง</t>
  </si>
  <si>
    <t>สืบสานประเพณีลอยกระทง</t>
  </si>
  <si>
    <t xml:space="preserve">เครื่องจักรกลขนาดเบา  </t>
  </si>
  <si>
    <t xml:space="preserve">จำนวน  2  อัตราๆ ละ  </t>
  </si>
  <si>
    <t xml:space="preserve">11,500  บาท/เดือน  </t>
  </si>
  <si>
    <t xml:space="preserve">(รถบรรทุกขยะ  </t>
  </si>
  <si>
    <t>ขนาด  6  ตัน  6  ล้อ)</t>
  </si>
  <si>
    <t>ขนาด  1  ตัน)</t>
  </si>
  <si>
    <t>-  พนักงานขับ</t>
  </si>
  <si>
    <t xml:space="preserve">จำนวน  1  อัตรา  </t>
  </si>
  <si>
    <t xml:space="preserve">เป็นเงิน  11,500  </t>
  </si>
  <si>
    <t xml:space="preserve">บาท/เดือน  รวมเป็นเงิน  </t>
  </si>
  <si>
    <t>138,000  บาท</t>
  </si>
  <si>
    <t>-  พนักงานประจำรถขยะ</t>
  </si>
  <si>
    <t xml:space="preserve">จำนวน  4  อัตราๆ ละ  </t>
  </si>
  <si>
    <t xml:space="preserve">9,000  บาท/เดือน  </t>
  </si>
  <si>
    <t xml:space="preserve">รวมเป็นเงิน  432,000  </t>
  </si>
  <si>
    <t>(๑)  ประเภท</t>
  </si>
  <si>
    <t xml:space="preserve">รถบรรทุกขยะ  </t>
  </si>
  <si>
    <t xml:space="preserve">ขนาด  6  ตัน  6  ล้อ  </t>
  </si>
  <si>
    <t>จำนวน  1  คัน  ได้แก่</t>
  </si>
  <si>
    <t>ขนาด  1  ตัน</t>
  </si>
  <si>
    <t>-  พนักงานขับรถยนต์</t>
  </si>
  <si>
    <t>(2)  ประเภท</t>
  </si>
  <si>
    <t xml:space="preserve">รวมเป็นเงิน  216,000  </t>
  </si>
  <si>
    <t xml:space="preserve">ความสะอาด  6  อัตราๆ </t>
  </si>
  <si>
    <t>ละ  9,000  บาท/เดือน</t>
  </si>
  <si>
    <t>รวมเป็นเงิน  648,000</t>
  </si>
  <si>
    <t>-  พนักงานรักษา</t>
  </si>
  <si>
    <t>ครั้ง/ปี  ได้แก่</t>
  </si>
  <si>
    <t xml:space="preserve">เขตเทศบาลตำบลบ้านใต้ </t>
  </si>
  <si>
    <t>จำนวน  1  ครั้ง/ปี  ได้แก่</t>
  </si>
  <si>
    <t>1  ครั้ง/ปี  ได้แก่</t>
  </si>
  <si>
    <t>-  พนักงานธุรการ  จำนวน</t>
  </si>
  <si>
    <t xml:space="preserve">1  อัตรา  เป็นเงิน  </t>
  </si>
  <si>
    <t>รวมเป็นเงิน  138,000</t>
  </si>
  <si>
    <t>-  พนักงานการเงินและ</t>
  </si>
  <si>
    <t xml:space="preserve">บัญชี  จำนวน  1  อัตรา  </t>
  </si>
  <si>
    <t xml:space="preserve">138,000  บาท </t>
  </si>
  <si>
    <t xml:space="preserve">รวมเป็นเงิน  </t>
  </si>
  <si>
    <t>-  พนักงานไฟฟ้า</t>
  </si>
  <si>
    <t xml:space="preserve">จำนวน  2  อัตราๆ ละ </t>
  </si>
  <si>
    <t>รวมเป็นเงิน  276,000</t>
  </si>
  <si>
    <t>-  พนักงานรักษาความ</t>
  </si>
  <si>
    <t>ปลอดภัย  จำนวน  2</t>
  </si>
  <si>
    <t>บาท/เดือน  รวมเป็นเงิน</t>
  </si>
  <si>
    <t>-  พนักงานคัดแยกขยะ</t>
  </si>
  <si>
    <t>อัตราๆ ละ  9,000</t>
  </si>
  <si>
    <t>-  พนักงานทำความสะอาด</t>
  </si>
  <si>
    <t xml:space="preserve">จำนวน  1  อัตรา </t>
  </si>
  <si>
    <t xml:space="preserve">108,000  บาท </t>
  </si>
  <si>
    <t>216,000  บาท</t>
  </si>
  <si>
    <t>432,000  บาท</t>
  </si>
  <si>
    <t>ชนิดมอเตอร์ไฟฟ้า</t>
  </si>
  <si>
    <t xml:space="preserve">จอ  เป็นเงิน  9,000  </t>
  </si>
  <si>
    <t>เป็นเงิน  17,000  บาท</t>
  </si>
  <si>
    <t>เป็นเงิน  32,000  บาท</t>
  </si>
  <si>
    <t xml:space="preserve">เป็นเงิน  950,000  </t>
  </si>
  <si>
    <t>2,400,000  บาท</t>
  </si>
  <si>
    <t>ตู้เหล็ก  ขนาด  2  บาน</t>
  </si>
  <si>
    <t>ตู้เหล็ก  ขนาด  4  ลิ้นชัก</t>
  </si>
  <si>
    <t>(ตู้เหล็ก  ขนาด  2  บาน)</t>
  </si>
  <si>
    <t>(ตู้เหล็ก  ขนาด  4  ลิ้นชัก)</t>
  </si>
  <si>
    <t xml:space="preserve">จำนวน  8  ตู้ๆ ละ </t>
  </si>
  <si>
    <t xml:space="preserve">5,500  บาท  เป็นเงิน  </t>
  </si>
  <si>
    <t xml:space="preserve">44,000  บาท </t>
  </si>
  <si>
    <t xml:space="preserve">7,900  บาท  เป็นเงิน  </t>
  </si>
  <si>
    <t xml:space="preserve">63,200 บาท </t>
  </si>
  <si>
    <t>หมายเหตุ ; ตามบัญชี</t>
  </si>
  <si>
    <t xml:space="preserve">ราคามาตรฐานครุภัณฑ์  </t>
  </si>
  <si>
    <t>สิงหาคม  2559</t>
  </si>
  <si>
    <t>หมายเหตุ ; ตามเกณฑ์</t>
  </si>
  <si>
    <t>ราคากลางและคุณลักษณะ</t>
  </si>
  <si>
    <t>พื้นฐานครุภัณฑ์</t>
  </si>
  <si>
    <t xml:space="preserve">คอมพิวเตอร์  ณ  วันที่  </t>
  </si>
  <si>
    <t>11  มีนาคม  2559</t>
  </si>
  <si>
    <t>สำนักงาน  จำนวน  4</t>
  </si>
  <si>
    <t>บาท  เป็นเงิน  64,000</t>
  </si>
  <si>
    <t xml:space="preserve">จำนวน  10  ตัวๆ ละ </t>
  </si>
  <si>
    <t xml:space="preserve">30,000  บาท </t>
  </si>
  <si>
    <t>จำนวน  10  ตัวๆ ละ</t>
  </si>
  <si>
    <t xml:space="preserve">8  ตัวๆ ละ  4,000 </t>
  </si>
  <si>
    <t>บาท เป็นเงิน  32,000</t>
  </si>
  <si>
    <t xml:space="preserve">8  ตัวๆ ละ  5,000 </t>
  </si>
  <si>
    <t>บาท เป็นเงิน  40,000</t>
  </si>
  <si>
    <t>(โต๊ะพับอเนกประสงค์ )</t>
  </si>
  <si>
    <t xml:space="preserve">โต๊ะพับอเนกประสงค์ </t>
  </si>
  <si>
    <t xml:space="preserve">ขนาดกว้าง  45  ซม.  </t>
  </si>
  <si>
    <t xml:space="preserve">ยาว  150  ซม.  สูง  75 </t>
  </si>
  <si>
    <t xml:space="preserve">ซม.  จำนวน  10  ตัวๆ </t>
  </si>
  <si>
    <t xml:space="preserve">ละ  1,000  บาท  </t>
  </si>
  <si>
    <t xml:space="preserve">เป็นเงิน  10,000  บาท </t>
  </si>
  <si>
    <r>
      <rPr>
        <sz val="14"/>
        <color rgb="FFC00000"/>
        <rFont val="TH SarabunIT๙"/>
        <family val="2"/>
      </rPr>
      <t>แบบ ผ. 01</t>
    </r>
    <r>
      <rPr>
        <sz val="14"/>
        <rFont val="TH SarabunIT๙"/>
        <family val="2"/>
      </rPr>
      <t xml:space="preserve">  เป็นแบบสำหรับองค์กรปกครองส่วนท้องถิ่นดำเนินการ  ที่ต้องลงรายละเอียดในแผนพัฒนาท้องถิ่นสี่ปี  เพื่อนำไปจัดทำงบประมาณรายจ่าย</t>
    </r>
  </si>
  <si>
    <r>
      <rPr>
        <sz val="14"/>
        <color rgb="FFC00000"/>
        <rFont val="TH SarabunIT๙"/>
        <family val="2"/>
      </rPr>
      <t>แบบ ผ. 01</t>
    </r>
    <r>
      <rPr>
        <sz val="14"/>
        <rFont val="TH SarabunIT๙"/>
        <family val="2"/>
      </rPr>
      <t xml:space="preserve">  ให้เรียงลำดับต่อจาก</t>
    </r>
    <r>
      <rPr>
        <sz val="14"/>
        <color rgb="FF996600"/>
        <rFont val="TH SarabunIT๙"/>
        <family val="2"/>
      </rPr>
      <t>แบบ ผ. 07</t>
    </r>
  </si>
  <si>
    <t xml:space="preserve">2.  </t>
  </si>
  <si>
    <r>
      <rPr>
        <sz val="14"/>
        <color rgb="FFFF0066"/>
        <rFont val="TH SarabunIT๙"/>
        <family val="2"/>
      </rPr>
      <t>แบบ ผ. 02</t>
    </r>
    <r>
      <rPr>
        <sz val="14"/>
        <rFont val="TH SarabunIT๙"/>
        <family val="2"/>
      </rPr>
      <t xml:space="preserve">  ให้เรียงลำดับต่อจาก</t>
    </r>
    <r>
      <rPr>
        <sz val="14"/>
        <color rgb="FFC00000"/>
        <rFont val="TH SarabunIT๙"/>
        <family val="2"/>
      </rPr>
      <t>แบบ ผ. 01</t>
    </r>
  </si>
  <si>
    <r>
      <rPr>
        <sz val="14"/>
        <color rgb="FFFF0066"/>
        <rFont val="TH SarabunIT๙"/>
        <family val="2"/>
      </rPr>
      <t>แบบ ผ. 02</t>
    </r>
    <r>
      <rPr>
        <sz val="14"/>
        <rFont val="TH SarabunIT๙"/>
        <family val="2"/>
      </rPr>
      <t xml:space="preserve">  เป็นแบบสำหรับอุดหนุนองค์กรปกครองส่วนท้องถิ่น  ส่วนราชการ  รัฐวิสาหกิจ  องค์กรประชาชน  ที่ต้องลงรายละเอียดในแผนพัฒนาท้องถิ่นสี่ปี  </t>
    </r>
  </si>
  <si>
    <t>เพื่อนำไปจัดทำงบประมาณรายจ่าย  (องค์กรปกครองส่วนท้องถิ่น  ไม่สามารถนำไปจัดทำหรือดำเนินการตั้งเป็นงบประมาณรายจ่ายได้  ไม่ว่ากรณีใดๆ)</t>
  </si>
  <si>
    <t xml:space="preserve">หมายเหตุ        1.  </t>
  </si>
  <si>
    <t xml:space="preserve">3.  </t>
  </si>
  <si>
    <t xml:space="preserve">4.  </t>
  </si>
  <si>
    <t>ให้คณะกรรมการประสานแผนฯ ระดับอำเภอ ประชุมพร้อมกลั่นกรอง แล้วจัดเรียงลำดับความสำคัญของโครงการลงในแบบ ผ. 03/1 พร้อมลงลายมือชื่อให้ครบตามแบบ</t>
  </si>
  <si>
    <t>ให้ประธานคณะกรรมการประสานแผนฯ ระดับอำเภอ เป็นผู้มีหน้าที่จัดส่งโครงการพัฒนาที่ขอประสาน โดยใช้เลขหนังสือของหน่วยงานของประธาน</t>
  </si>
  <si>
    <r>
      <rPr>
        <sz val="14"/>
        <color rgb="FF0000CC"/>
        <rFont val="TH SarabunIT๙"/>
        <family val="2"/>
      </rPr>
      <t>แบบ ผ. 05</t>
    </r>
    <r>
      <rPr>
        <sz val="14"/>
        <rFont val="TH SarabunIT๙"/>
        <family val="2"/>
      </rPr>
      <t xml:space="preserve">  เป็นแบบสำหรับประสานประสานโครงการพัฒนาจังหวัดที่ อบต./เทศบาล/อบจ.  และเมืองพัทยา  เสนอขอประสานโครงการพัฒนาจังหวัด</t>
    </r>
  </si>
  <si>
    <t>เพื่อบรรจุไว้ในแผนพัฒนาจังหวัด/แผนปฏิบัติราชการประจำปี</t>
  </si>
  <si>
    <t>สำหรับ อบต./เทศบาลตำบล  ให้เสนอผ่านอำเภอ  เพื่อพิจารณากลั่นกรอง</t>
  </si>
  <si>
    <t>สำหรับเทศบาลเมือง/เทศบาลนคร/อบจ.  และเมืองพัทยา  เสนอผ่านจังหวัด  เพื่อพิจารณากลั่นกรอง</t>
  </si>
  <si>
    <t>กรณี อปท. ไม่มีการประสานแผนฯ กับจังหวัด  ก็ไม่ต้องดำเนินการตามแบบนี้</t>
  </si>
  <si>
    <t xml:space="preserve">5.  </t>
  </si>
  <si>
    <r>
      <rPr>
        <sz val="14"/>
        <color rgb="FF0000CC"/>
        <rFont val="TH SarabunIT๙"/>
        <family val="2"/>
      </rPr>
      <t>แบบ ผ. 05</t>
    </r>
    <r>
      <rPr>
        <sz val="14"/>
        <rFont val="TH SarabunIT๙"/>
        <family val="2"/>
      </rPr>
      <t xml:space="preserve">  ให้เรียงลำดับต่อจาก</t>
    </r>
    <r>
      <rPr>
        <sz val="14"/>
        <color theme="9" tint="-0.249977111117893"/>
        <rFont val="TH SarabunIT๙"/>
        <family val="2"/>
      </rPr>
      <t>แบบ ผ. 03</t>
    </r>
    <r>
      <rPr>
        <sz val="14"/>
        <rFont val="TH SarabunIT๙"/>
        <family val="2"/>
      </rPr>
      <t xml:space="preserve">  หรือ แบบ ผ. 04  แล้วแต่กรณี</t>
    </r>
  </si>
  <si>
    <t>ไม่ต้องบบรรจุลงในเล่มแผนฯ  ตามข้อหมายเหตุ  ข้อ  5  ของแบบ ผ. 05</t>
  </si>
  <si>
    <r>
      <t>5  ยุทธศาสตร์</t>
    </r>
    <r>
      <rPr>
        <b/>
        <sz val="16"/>
        <color rgb="FF0000CC"/>
        <rFont val="TH SarabunIT๙"/>
        <family val="2"/>
      </rPr>
      <t>ด้านโครงสร้างพื้นฐาน</t>
    </r>
  </si>
  <si>
    <r>
      <rPr>
        <b/>
        <sz val="16"/>
        <rFont val="TH SarabunIT๙"/>
        <family val="2"/>
      </rPr>
      <t xml:space="preserve">    5.1  แผนงาน</t>
    </r>
    <r>
      <rPr>
        <b/>
        <sz val="16"/>
        <color indexed="12"/>
        <rFont val="TH SarabunIT๙"/>
        <family val="2"/>
      </rPr>
      <t xml:space="preserve">เคหะและชุมชน  </t>
    </r>
    <r>
      <rPr>
        <b/>
        <sz val="16"/>
        <rFont val="TH SarabunIT๙"/>
        <family val="2"/>
      </rPr>
      <t>(งาน</t>
    </r>
    <r>
      <rPr>
        <b/>
        <sz val="16"/>
        <color theme="9" tint="-0.249977111117893"/>
        <rFont val="TH SarabunIT๙"/>
        <family val="2"/>
      </rPr>
      <t>ไฟฟ้า</t>
    </r>
    <r>
      <rPr>
        <b/>
        <sz val="16"/>
        <color indexed="12"/>
        <rFont val="TH SarabunIT๙"/>
        <family val="2"/>
      </rPr>
      <t>ถนน</t>
    </r>
    <r>
      <rPr>
        <b/>
        <sz val="16"/>
        <rFont val="TH SarabunIT๙"/>
        <family val="2"/>
      </rPr>
      <t>)</t>
    </r>
  </si>
  <si>
    <r>
      <rPr>
        <b/>
        <sz val="16"/>
        <rFont val="TH SarabunIT๙"/>
        <family val="2"/>
      </rPr>
      <t xml:space="preserve">    5.2  แผนงาน</t>
    </r>
    <r>
      <rPr>
        <b/>
        <sz val="16"/>
        <color theme="3" tint="0.39997558519241921"/>
        <rFont val="TH SarabunIT๙"/>
        <family val="2"/>
      </rPr>
      <t>อุตสาหกรรมและการโยธา</t>
    </r>
    <r>
      <rPr>
        <b/>
        <sz val="16"/>
        <color indexed="12"/>
        <rFont val="TH SarabunIT๙"/>
        <family val="2"/>
      </rPr>
      <t xml:space="preserve">  </t>
    </r>
    <r>
      <rPr>
        <b/>
        <sz val="16"/>
        <rFont val="TH SarabunIT๙"/>
        <family val="2"/>
      </rPr>
      <t>(งาน</t>
    </r>
    <r>
      <rPr>
        <b/>
        <sz val="16"/>
        <color theme="3" tint="0.39997558519241921"/>
        <rFont val="TH SarabunIT๙"/>
        <family val="2"/>
      </rPr>
      <t>ก่อสร้างโครงสร้างพื้นฐาน</t>
    </r>
    <r>
      <rPr>
        <b/>
        <sz val="16"/>
        <rFont val="TH SarabunIT๙"/>
        <family val="2"/>
      </rPr>
      <t>)</t>
    </r>
  </si>
  <si>
    <r>
      <t>3  ยุทธศาสตร์</t>
    </r>
    <r>
      <rPr>
        <b/>
        <sz val="16"/>
        <color rgb="FF0099CC"/>
        <rFont val="TH SarabunIT๙"/>
        <family val="2"/>
      </rPr>
      <t>ด้านสาธารณสุข</t>
    </r>
    <r>
      <rPr>
        <b/>
        <sz val="16"/>
        <color rgb="FF008000"/>
        <rFont val="TH SarabunIT๙"/>
        <family val="2"/>
      </rPr>
      <t>และสิ่งแวดล้อม</t>
    </r>
  </si>
  <si>
    <r>
      <t xml:space="preserve">    3.1  แผนงาน</t>
    </r>
    <r>
      <rPr>
        <b/>
        <sz val="16"/>
        <color rgb="FF008000"/>
        <rFont val="TH SarabunIT๙"/>
        <family val="2"/>
      </rPr>
      <t xml:space="preserve">สาธารณสุข  </t>
    </r>
    <r>
      <rPr>
        <b/>
        <sz val="16"/>
        <rFont val="TH SarabunIT๙"/>
        <family val="2"/>
      </rPr>
      <t>(งาน</t>
    </r>
    <r>
      <rPr>
        <b/>
        <sz val="16"/>
        <color rgb="FF0099CC"/>
        <rFont val="TH SarabunIT๙"/>
        <family val="2"/>
      </rPr>
      <t>บริการสาธารณสุข</t>
    </r>
    <r>
      <rPr>
        <b/>
        <sz val="16"/>
        <color rgb="FF008000"/>
        <rFont val="TH SarabunIT๙"/>
        <family val="2"/>
      </rPr>
      <t>และงานสาธารณสุขอื่น</t>
    </r>
    <r>
      <rPr>
        <b/>
        <sz val="16"/>
        <rFont val="TH SarabunIT๙"/>
        <family val="2"/>
      </rPr>
      <t>)</t>
    </r>
  </si>
  <si>
    <r>
      <t>4  ยุทธศาสตร์</t>
    </r>
    <r>
      <rPr>
        <b/>
        <sz val="16"/>
        <color theme="5" tint="-0.249977111117893"/>
        <rFont val="TH SarabunIT๙"/>
        <family val="2"/>
      </rPr>
      <t>ด้านคุณภาพชีวิต</t>
    </r>
    <r>
      <rPr>
        <b/>
        <sz val="16"/>
        <color rgb="FFFF0066"/>
        <rFont val="TH SarabunIT๙"/>
        <family val="2"/>
      </rPr>
      <t>และสังคม</t>
    </r>
  </si>
  <si>
    <r>
      <t xml:space="preserve">    4.1  แผนงาน</t>
    </r>
    <r>
      <rPr>
        <b/>
        <sz val="16"/>
        <color theme="5" tint="-0.249977111117893"/>
        <rFont val="TH SarabunIT๙"/>
        <family val="2"/>
      </rPr>
      <t>สังคมสงเคราะห์</t>
    </r>
    <r>
      <rPr>
        <b/>
        <sz val="16"/>
        <color rgb="FFFF33CC"/>
        <rFont val="TH SarabunIT๙"/>
        <family val="2"/>
      </rPr>
      <t xml:space="preserve">  </t>
    </r>
    <r>
      <rPr>
        <b/>
        <sz val="16"/>
        <rFont val="TH SarabunIT๙"/>
        <family val="2"/>
      </rPr>
      <t>(งาน</t>
    </r>
    <r>
      <rPr>
        <b/>
        <sz val="16"/>
        <color theme="5" tint="-0.249977111117893"/>
        <rFont val="TH SarabunIT๙"/>
        <family val="2"/>
      </rPr>
      <t>สวัสดิการสังคมและสังคมสงเคราะห์</t>
    </r>
    <r>
      <rPr>
        <b/>
        <sz val="16"/>
        <rFont val="TH SarabunIT๙"/>
        <family val="2"/>
      </rPr>
      <t>)</t>
    </r>
  </si>
  <si>
    <r>
      <t>4  ยุทธศาสตร์</t>
    </r>
    <r>
      <rPr>
        <b/>
        <sz val="16"/>
        <color theme="5" tint="-0.249977111117893"/>
        <rFont val="TH SarabunIT๙"/>
        <family val="2"/>
      </rPr>
      <t>ด้านคุณภาพชีวิต</t>
    </r>
    <r>
      <rPr>
        <b/>
        <sz val="16"/>
        <color rgb="FFFF33CC"/>
        <rFont val="TH SarabunIT๙"/>
        <family val="2"/>
      </rPr>
      <t>และสังคม</t>
    </r>
  </si>
  <si>
    <r>
      <t xml:space="preserve">    4.2  แผนงาน</t>
    </r>
    <r>
      <rPr>
        <b/>
        <sz val="16"/>
        <color rgb="FFFF33CC"/>
        <rFont val="TH SarabunIT๙"/>
        <family val="2"/>
      </rPr>
      <t xml:space="preserve">สร้างความเข้มแข็งของชุมชน  </t>
    </r>
    <r>
      <rPr>
        <b/>
        <sz val="16"/>
        <rFont val="TH SarabunIT๙"/>
        <family val="2"/>
      </rPr>
      <t>(งาน</t>
    </r>
    <r>
      <rPr>
        <b/>
        <sz val="16"/>
        <color rgb="FFFF33CC"/>
        <rFont val="TH SarabunIT๙"/>
        <family val="2"/>
      </rPr>
      <t>ส่งเสริมและสนับสนุนความเข้มแข็งชุมชน</t>
    </r>
    <r>
      <rPr>
        <b/>
        <sz val="16"/>
        <rFont val="TH SarabunIT๙"/>
        <family val="2"/>
      </rPr>
      <t>)</t>
    </r>
  </si>
  <si>
    <r>
      <t>2  ยุทธศาสตร์</t>
    </r>
    <r>
      <rPr>
        <b/>
        <sz val="16"/>
        <color rgb="FF7030A0"/>
        <rFont val="TH SarabunIT๙"/>
        <family val="2"/>
      </rPr>
      <t xml:space="preserve">ด้านการศึกษา  </t>
    </r>
    <r>
      <rPr>
        <b/>
        <sz val="16"/>
        <color rgb="FFFFC000"/>
        <rFont val="TH SarabunIT๙"/>
        <family val="2"/>
      </rPr>
      <t>ศาสนา</t>
    </r>
    <r>
      <rPr>
        <b/>
        <sz val="16"/>
        <color rgb="FFFF0066"/>
        <rFont val="TH SarabunIT๙"/>
        <family val="2"/>
      </rPr>
      <t>และศิลปวัฒนธรรม</t>
    </r>
  </si>
  <si>
    <r>
      <t xml:space="preserve">    2.2  แผนงาน</t>
    </r>
    <r>
      <rPr>
        <b/>
        <sz val="16"/>
        <color rgb="FFFFC000"/>
        <rFont val="TH SarabunIT๙"/>
        <family val="2"/>
      </rPr>
      <t>การศาสนา</t>
    </r>
    <r>
      <rPr>
        <b/>
        <sz val="16"/>
        <color rgb="FFFF0066"/>
        <rFont val="TH SarabunIT๙"/>
        <family val="2"/>
      </rPr>
      <t>วัฒนธรรมและนันทนาการ</t>
    </r>
    <r>
      <rPr>
        <b/>
        <sz val="16"/>
        <color rgb="FF7030A0"/>
        <rFont val="TH SarabunIT๙"/>
        <family val="2"/>
      </rPr>
      <t xml:space="preserve">  </t>
    </r>
    <r>
      <rPr>
        <b/>
        <sz val="16"/>
        <rFont val="TH SarabunIT๙"/>
        <family val="2"/>
      </rPr>
      <t>(งาน</t>
    </r>
    <r>
      <rPr>
        <b/>
        <sz val="16"/>
        <color rgb="FFFF0000"/>
        <rFont val="TH SarabunIT๙"/>
        <family val="2"/>
      </rPr>
      <t>กีฬาและนันทนาการ</t>
    </r>
    <r>
      <rPr>
        <b/>
        <sz val="16"/>
        <rFont val="TH SarabunIT๙"/>
        <family val="2"/>
      </rPr>
      <t>)</t>
    </r>
  </si>
  <si>
    <r>
      <t xml:space="preserve">    2.2  แผนงาน</t>
    </r>
    <r>
      <rPr>
        <b/>
        <sz val="16"/>
        <color rgb="FFFFC000"/>
        <rFont val="TH SarabunIT๙"/>
        <family val="2"/>
      </rPr>
      <t>การศาสนา</t>
    </r>
    <r>
      <rPr>
        <b/>
        <sz val="16"/>
        <color rgb="FFFF0066"/>
        <rFont val="TH SarabunIT๙"/>
        <family val="2"/>
      </rPr>
      <t>วัฒนธรรมและนันทนาการ</t>
    </r>
    <r>
      <rPr>
        <b/>
        <sz val="16"/>
        <color rgb="FF7030A0"/>
        <rFont val="TH SarabunIT๙"/>
        <family val="2"/>
      </rPr>
      <t xml:space="preserve">  </t>
    </r>
    <r>
      <rPr>
        <b/>
        <sz val="16"/>
        <rFont val="TH SarabunIT๙"/>
        <family val="2"/>
      </rPr>
      <t>(งาน</t>
    </r>
    <r>
      <rPr>
        <b/>
        <sz val="16"/>
        <color rgb="FFFFC000"/>
        <rFont val="TH SarabunIT๙"/>
        <family val="2"/>
      </rPr>
      <t>ศาสนาวัฒนธรรมท้องถิ่น</t>
    </r>
    <r>
      <rPr>
        <b/>
        <sz val="16"/>
        <rFont val="TH SarabunIT๙"/>
        <family val="2"/>
      </rPr>
      <t>)</t>
    </r>
  </si>
  <si>
    <r>
      <t xml:space="preserve">    2.2  แผนงาน</t>
    </r>
    <r>
      <rPr>
        <b/>
        <sz val="16"/>
        <color rgb="FFFFC000"/>
        <rFont val="TH SarabunIT๙"/>
        <family val="2"/>
      </rPr>
      <t>การศาสนา</t>
    </r>
    <r>
      <rPr>
        <b/>
        <sz val="16"/>
        <color rgb="FFFF0066"/>
        <rFont val="TH SarabunIT๙"/>
        <family val="2"/>
      </rPr>
      <t>วัฒนธรรมและนันทนาการ</t>
    </r>
    <r>
      <rPr>
        <b/>
        <sz val="16"/>
        <color rgb="FF7030A0"/>
        <rFont val="TH SarabunIT๙"/>
        <family val="2"/>
      </rPr>
      <t xml:space="preserve">  </t>
    </r>
    <r>
      <rPr>
        <b/>
        <sz val="16"/>
        <rFont val="TH SarabunIT๙"/>
        <family val="2"/>
      </rPr>
      <t>(งาน</t>
    </r>
    <r>
      <rPr>
        <b/>
        <sz val="16"/>
        <color rgb="FFFF0066"/>
        <rFont val="TH SarabunIT๙"/>
        <family val="2"/>
      </rPr>
      <t>วิชาการวางแผนและส่งเสริมการท่องเที่ยว</t>
    </r>
    <r>
      <rPr>
        <b/>
        <sz val="16"/>
        <rFont val="TH SarabunIT๙"/>
        <family val="2"/>
      </rPr>
      <t>)</t>
    </r>
  </si>
  <si>
    <r>
      <t>6  ยุทธศาสตร์</t>
    </r>
    <r>
      <rPr>
        <b/>
        <sz val="16"/>
        <color rgb="FFFFCC00"/>
        <rFont val="TH SarabunIT๙"/>
        <family val="2"/>
      </rPr>
      <t>ด้านเศรษฐกิจ</t>
    </r>
  </si>
  <si>
    <r>
      <t xml:space="preserve">    6.1  แผนงาน</t>
    </r>
    <r>
      <rPr>
        <b/>
        <sz val="16"/>
        <color rgb="FF006600"/>
        <rFont val="TH SarabunIT๙"/>
        <family val="2"/>
      </rPr>
      <t>การเกษตร</t>
    </r>
    <r>
      <rPr>
        <b/>
        <sz val="16"/>
        <color rgb="FF008000"/>
        <rFont val="TH SarabunIT๙"/>
        <family val="2"/>
      </rPr>
      <t xml:space="preserve">  </t>
    </r>
    <r>
      <rPr>
        <b/>
        <sz val="16"/>
        <rFont val="TH SarabunIT๙"/>
        <family val="2"/>
      </rPr>
      <t>(งาน</t>
    </r>
    <r>
      <rPr>
        <b/>
        <sz val="16"/>
        <color rgb="FF006600"/>
        <rFont val="TH SarabunIT๙"/>
        <family val="2"/>
      </rPr>
      <t>ส่งเสริมการเกษตร</t>
    </r>
    <r>
      <rPr>
        <b/>
        <sz val="16"/>
        <rFont val="TH SarabunIT๙"/>
        <family val="2"/>
      </rPr>
      <t>)</t>
    </r>
  </si>
  <si>
    <r>
      <t xml:space="preserve">    5.2  แผนงาน</t>
    </r>
    <r>
      <rPr>
        <b/>
        <sz val="16"/>
        <color theme="3" tint="0.39997558519241921"/>
        <rFont val="TH SarabunIT๙"/>
        <family val="2"/>
      </rPr>
      <t>อุตสาหกรรมและการโยธา</t>
    </r>
    <r>
      <rPr>
        <b/>
        <sz val="16"/>
        <color rgb="FF008000"/>
        <rFont val="TH SarabunIT๙"/>
        <family val="2"/>
      </rPr>
      <t xml:space="preserve">  </t>
    </r>
    <r>
      <rPr>
        <b/>
        <sz val="16"/>
        <rFont val="TH SarabunIT๙"/>
        <family val="2"/>
      </rPr>
      <t>(งาน</t>
    </r>
    <r>
      <rPr>
        <b/>
        <sz val="16"/>
        <color theme="3" tint="0.39997558519241921"/>
        <rFont val="TH SarabunIT๙"/>
        <family val="2"/>
      </rPr>
      <t>ก่อสร้างโครงสร้างพื้นฐาน</t>
    </r>
    <r>
      <rPr>
        <b/>
        <sz val="16"/>
        <rFont val="TH SarabunIT๙"/>
        <family val="2"/>
      </rPr>
      <t>)</t>
    </r>
  </si>
  <si>
    <r>
      <t>1  ยุทธศาสตร์</t>
    </r>
    <r>
      <rPr>
        <b/>
        <sz val="16"/>
        <color rgb="FFC00000"/>
        <rFont val="TH SarabunIT๙"/>
        <family val="2"/>
      </rPr>
      <t>ด้านการบริหารการจัดการภาครัฐ</t>
    </r>
  </si>
  <si>
    <r>
      <t xml:space="preserve">    1.1  แผนงาน</t>
    </r>
    <r>
      <rPr>
        <b/>
        <sz val="16"/>
        <color rgb="FFC00000"/>
        <rFont val="TH SarabunIT๙"/>
        <family val="2"/>
      </rPr>
      <t xml:space="preserve">บริหารงานทั่วไป  </t>
    </r>
    <r>
      <rPr>
        <b/>
        <sz val="16"/>
        <rFont val="TH SarabunIT๙"/>
        <family val="2"/>
      </rPr>
      <t>(งาน</t>
    </r>
    <r>
      <rPr>
        <b/>
        <sz val="16"/>
        <color rgb="FFC00000"/>
        <rFont val="TH SarabunIT๙"/>
        <family val="2"/>
      </rPr>
      <t>บริหารทั่วไป</t>
    </r>
    <r>
      <rPr>
        <b/>
        <sz val="16"/>
        <rFont val="TH SarabunIT๙"/>
        <family val="2"/>
      </rPr>
      <t>)</t>
    </r>
  </si>
  <si>
    <r>
      <t xml:space="preserve">    1.1  แผนงาน</t>
    </r>
    <r>
      <rPr>
        <b/>
        <sz val="16"/>
        <color rgb="FFC00000"/>
        <rFont val="TH SarabunIT๙"/>
        <family val="2"/>
      </rPr>
      <t xml:space="preserve">บริหารงานทั่วไป  </t>
    </r>
    <r>
      <rPr>
        <b/>
        <sz val="16"/>
        <rFont val="TH SarabunIT๙"/>
        <family val="2"/>
      </rPr>
      <t>(งาน</t>
    </r>
    <r>
      <rPr>
        <b/>
        <sz val="16"/>
        <color rgb="FF996600"/>
        <rFont val="TH SarabunIT๙"/>
        <family val="2"/>
      </rPr>
      <t>บริหารงานคลัง</t>
    </r>
    <r>
      <rPr>
        <b/>
        <sz val="16"/>
        <rFont val="TH SarabunIT๙"/>
        <family val="2"/>
      </rPr>
      <t>)</t>
    </r>
  </si>
  <si>
    <r>
      <t xml:space="preserve">    1.2  แผนงาน</t>
    </r>
    <r>
      <rPr>
        <b/>
        <sz val="16"/>
        <color theme="9" tint="-0.249977111117893"/>
        <rFont val="TH SarabunIT๙"/>
        <family val="2"/>
      </rPr>
      <t>การรักษาความสงบภายใน</t>
    </r>
    <r>
      <rPr>
        <b/>
        <sz val="16"/>
        <color rgb="FFC00000"/>
        <rFont val="TH SarabunIT๙"/>
        <family val="2"/>
      </rPr>
      <t xml:space="preserve">  </t>
    </r>
    <r>
      <rPr>
        <b/>
        <sz val="16"/>
        <rFont val="TH SarabunIT๙"/>
        <family val="2"/>
      </rPr>
      <t>(งาน</t>
    </r>
    <r>
      <rPr>
        <b/>
        <sz val="16"/>
        <color theme="9" tint="-0.249977111117893"/>
        <rFont val="TH SarabunIT๙"/>
        <family val="2"/>
      </rPr>
      <t>ป้องกันภัยฝ่ายพลเรือนและระงับอัคคีภัย</t>
    </r>
    <r>
      <rPr>
        <b/>
        <sz val="16"/>
        <rFont val="TH SarabunIT๙"/>
        <family val="2"/>
      </rPr>
      <t>)</t>
    </r>
  </si>
  <si>
    <r>
      <t xml:space="preserve">    3.1  แผนงาน</t>
    </r>
    <r>
      <rPr>
        <b/>
        <sz val="16"/>
        <color rgb="FF008000"/>
        <rFont val="TH SarabunIT๙"/>
        <family val="2"/>
      </rPr>
      <t xml:space="preserve">สาธารณสุข  </t>
    </r>
    <r>
      <rPr>
        <b/>
        <sz val="16"/>
        <rFont val="TH SarabunIT๙"/>
        <family val="2"/>
      </rPr>
      <t>(งาน</t>
    </r>
    <r>
      <rPr>
        <b/>
        <sz val="16"/>
        <color rgb="FFC00000"/>
        <rFont val="TH SarabunIT๙"/>
        <family val="2"/>
      </rPr>
      <t>บริหารทั่วไป</t>
    </r>
    <r>
      <rPr>
        <b/>
        <sz val="16"/>
        <color rgb="FF0070C0"/>
        <rFont val="TH SarabunIT๙"/>
        <family val="2"/>
      </rPr>
      <t>เกี่ยวกับ</t>
    </r>
    <r>
      <rPr>
        <b/>
        <sz val="16"/>
        <color rgb="FF008000"/>
        <rFont val="TH SarabunIT๙"/>
        <family val="2"/>
      </rPr>
      <t>สาธารณสุข</t>
    </r>
    <r>
      <rPr>
        <b/>
        <sz val="16"/>
        <rFont val="TH SarabunIT๙"/>
        <family val="2"/>
      </rPr>
      <t>)</t>
    </r>
  </si>
  <si>
    <r>
      <rPr>
        <sz val="14"/>
        <color rgb="FFC00000"/>
        <rFont val="TH SarabunIT๙"/>
        <family val="2"/>
      </rPr>
      <t>งานบริหารทั่วไป</t>
    </r>
    <r>
      <rPr>
        <sz val="14"/>
        <color rgb="FF0070C0"/>
        <rFont val="TH SarabunIT๙"/>
        <family val="2"/>
      </rPr>
      <t>เกี่ยวกับ</t>
    </r>
  </si>
  <si>
    <r>
      <t xml:space="preserve">    5.1  แผนงาน</t>
    </r>
    <r>
      <rPr>
        <b/>
        <sz val="16"/>
        <color rgb="FF0000CC"/>
        <rFont val="TH SarabunIT๙"/>
        <family val="2"/>
      </rPr>
      <t xml:space="preserve">เคหะและชุมชน  </t>
    </r>
    <r>
      <rPr>
        <b/>
        <sz val="16"/>
        <rFont val="TH SarabunIT๙"/>
        <family val="2"/>
      </rPr>
      <t>(งาน</t>
    </r>
    <r>
      <rPr>
        <b/>
        <sz val="16"/>
        <color rgb="FFC00000"/>
        <rFont val="TH SarabunIT๙"/>
        <family val="2"/>
      </rPr>
      <t>บริหารทั่วไปเกี่ยวกับ</t>
    </r>
    <r>
      <rPr>
        <b/>
        <sz val="16"/>
        <color rgb="FF0000CC"/>
        <rFont val="TH SarabunIT๙"/>
        <family val="2"/>
      </rPr>
      <t>เคหะและชุมชน</t>
    </r>
    <r>
      <rPr>
        <b/>
        <sz val="16"/>
        <rFont val="TH SarabunIT๙"/>
        <family val="2"/>
      </rPr>
      <t>)</t>
    </r>
  </si>
  <si>
    <r>
      <t>2  ยุทธศาสตร์</t>
    </r>
    <r>
      <rPr>
        <b/>
        <sz val="16"/>
        <color rgb="FF7030A0"/>
        <rFont val="TH SarabunIT๙"/>
        <family val="2"/>
      </rPr>
      <t>ด้านการศึกษา</t>
    </r>
    <r>
      <rPr>
        <b/>
        <sz val="16"/>
        <color rgb="FFC00000"/>
        <rFont val="TH SarabunIT๙"/>
        <family val="2"/>
      </rPr>
      <t xml:space="preserve">  </t>
    </r>
    <r>
      <rPr>
        <b/>
        <sz val="16"/>
        <color rgb="FFFFC000"/>
        <rFont val="TH SarabunIT๙"/>
        <family val="2"/>
      </rPr>
      <t>ศาสนา</t>
    </r>
    <r>
      <rPr>
        <b/>
        <sz val="16"/>
        <color rgb="FFFF0066"/>
        <rFont val="TH SarabunIT๙"/>
        <family val="2"/>
      </rPr>
      <t>และศิลปวัฒนธรรม</t>
    </r>
  </si>
  <si>
    <r>
      <t xml:space="preserve">    2.1  แผนงาน</t>
    </r>
    <r>
      <rPr>
        <b/>
        <sz val="16"/>
        <color rgb="FF7030A0"/>
        <rFont val="TH SarabunIT๙"/>
        <family val="2"/>
      </rPr>
      <t>การศึกษา</t>
    </r>
    <r>
      <rPr>
        <b/>
        <sz val="16"/>
        <color rgb="FFC00000"/>
        <rFont val="TH SarabunIT๙"/>
        <family val="2"/>
      </rPr>
      <t xml:space="preserve">  </t>
    </r>
    <r>
      <rPr>
        <b/>
        <sz val="16"/>
        <rFont val="TH SarabunIT๙"/>
        <family val="2"/>
      </rPr>
      <t>(งาน</t>
    </r>
    <r>
      <rPr>
        <b/>
        <sz val="16"/>
        <color rgb="FFC00000"/>
        <rFont val="TH SarabunIT๙"/>
        <family val="2"/>
      </rPr>
      <t>บริหารทั่วไปเกี่ยวกับ</t>
    </r>
    <r>
      <rPr>
        <b/>
        <sz val="16"/>
        <color rgb="FF7030A0"/>
        <rFont val="TH SarabunIT๙"/>
        <family val="2"/>
      </rPr>
      <t>การศึกษา</t>
    </r>
    <r>
      <rPr>
        <b/>
        <sz val="16"/>
        <rFont val="TH SarabunIT๙"/>
        <family val="2"/>
      </rPr>
      <t>)</t>
    </r>
  </si>
  <si>
    <r>
      <rPr>
        <b/>
        <sz val="16"/>
        <rFont val="TH SarabunIT๙"/>
        <family val="2"/>
      </rPr>
      <t xml:space="preserve">    5.1  แผนงาน</t>
    </r>
    <r>
      <rPr>
        <b/>
        <sz val="16"/>
        <color indexed="12"/>
        <rFont val="TH SarabunIT๙"/>
        <family val="2"/>
      </rPr>
      <t xml:space="preserve">เคหะและชุมชน  </t>
    </r>
    <r>
      <rPr>
        <b/>
        <sz val="16"/>
        <rFont val="TH SarabunIT๙"/>
        <family val="2"/>
      </rPr>
      <t>(งาน</t>
    </r>
    <r>
      <rPr>
        <b/>
        <sz val="16"/>
        <color rgb="FFC00000"/>
        <rFont val="TH SarabunIT๙"/>
        <family val="2"/>
      </rPr>
      <t>บริหารทั่วไปเกี่ยวกับ</t>
    </r>
    <r>
      <rPr>
        <b/>
        <sz val="16"/>
        <color rgb="FF0000CC"/>
        <rFont val="TH SarabunIT๙"/>
        <family val="2"/>
      </rPr>
      <t>เคหะและชุมชน</t>
    </r>
    <r>
      <rPr>
        <b/>
        <sz val="16"/>
        <rFont val="TH SarabunIT๙"/>
        <family val="2"/>
      </rPr>
      <t>)</t>
    </r>
  </si>
  <si>
    <r>
      <t xml:space="preserve">    4.2  แผนงาน</t>
    </r>
    <r>
      <rPr>
        <b/>
        <sz val="16"/>
        <color rgb="FFFF33CC"/>
        <rFont val="TH SarabunIT๙"/>
        <family val="2"/>
      </rPr>
      <t>สร้างความเข้มแข็งของชุมชน</t>
    </r>
    <r>
      <rPr>
        <b/>
        <sz val="16"/>
        <color rgb="FFC00000"/>
        <rFont val="TH SarabunIT๙"/>
        <family val="2"/>
      </rPr>
      <t xml:space="preserve">  </t>
    </r>
    <r>
      <rPr>
        <b/>
        <sz val="16"/>
        <rFont val="TH SarabunIT๙"/>
        <family val="2"/>
      </rPr>
      <t>(งาน</t>
    </r>
    <r>
      <rPr>
        <b/>
        <sz val="16"/>
        <color rgb="FFFF33CC"/>
        <rFont val="TH SarabunIT๙"/>
        <family val="2"/>
      </rPr>
      <t>ส่งเสริมและสนับสนุนความเข้มแข็งชุมชน</t>
    </r>
    <r>
      <rPr>
        <b/>
        <sz val="16"/>
        <rFont val="TH SarabunIT๙"/>
        <family val="2"/>
      </rPr>
      <t>)</t>
    </r>
  </si>
  <si>
    <t>แบบ ผ. 08</t>
  </si>
  <si>
    <t>ประภท</t>
  </si>
  <si>
    <t>หมวด</t>
  </si>
  <si>
    <t>ค่าครุภัณฑ์</t>
  </si>
  <si>
    <t>บริหารงานทั่วไป</t>
  </si>
  <si>
    <r>
      <t>(งาน</t>
    </r>
    <r>
      <rPr>
        <sz val="14"/>
        <color rgb="FFC00000"/>
        <rFont val="TH SarabunIT๙"/>
        <family val="2"/>
      </rPr>
      <t>บริหารทั่วไป</t>
    </r>
    <r>
      <rPr>
        <sz val="14"/>
        <rFont val="TH SarabunIT๙"/>
        <family val="2"/>
      </rPr>
      <t>)</t>
    </r>
  </si>
  <si>
    <r>
      <t>(ผลผลิตของ</t>
    </r>
    <r>
      <rPr>
        <sz val="16"/>
        <color rgb="FF008000"/>
        <rFont val="TH SarabunIT๙"/>
        <family val="2"/>
      </rPr>
      <t>ครุภัณฑ์</t>
    </r>
    <r>
      <rPr>
        <sz val="16"/>
        <rFont val="TH SarabunIT๙"/>
        <family val="2"/>
      </rPr>
      <t>)</t>
    </r>
  </si>
  <si>
    <t>บัญชีครุภัณฑ์</t>
  </si>
  <si>
    <t>ครุภัณฑ์คอมพิวเตอร์</t>
  </si>
  <si>
    <r>
      <t>(งาน</t>
    </r>
    <r>
      <rPr>
        <sz val="14"/>
        <color theme="9" tint="-0.249977111117893"/>
        <rFont val="TH SarabunIT๙"/>
        <family val="2"/>
      </rPr>
      <t>ป้องกันภัย</t>
    </r>
  </si>
  <si>
    <t>ฝ่ายพลเรือนและ</t>
  </si>
  <si>
    <r>
      <rPr>
        <sz val="14"/>
        <color theme="9" tint="-0.249977111117893"/>
        <rFont val="TH SarabunIT๙"/>
        <family val="2"/>
      </rPr>
      <t>ระงับอัคคีภัย</t>
    </r>
    <r>
      <rPr>
        <sz val="14"/>
        <rFont val="TH SarabunIT๙"/>
        <family val="2"/>
      </rPr>
      <t>)</t>
    </r>
  </si>
  <si>
    <r>
      <t>(งาน</t>
    </r>
    <r>
      <rPr>
        <sz val="14"/>
        <color rgb="FF0070C0"/>
        <rFont val="TH SarabunIT๙"/>
        <family val="2"/>
      </rPr>
      <t>บริการ</t>
    </r>
  </si>
  <si>
    <t>การรักษาความสงบ</t>
  </si>
  <si>
    <t>ภายใน</t>
  </si>
  <si>
    <t>งานสาธารณสุขอื่น)</t>
  </si>
  <si>
    <t>สาธารณสุขและ</t>
  </si>
  <si>
    <t xml:space="preserve">แผนงาน  ให้ลงแผนงานตามรูปแบบและรายการจำแนกประเภทรายรับ - รายจ่าย  งบประมาณรายจ่ายประจำปีขององค์กรปกครองส่วนท้องถิ่น  เช่น  แผนงานการศึกษา  </t>
  </si>
  <si>
    <t>แผนงานสาธารณสุข  แผนงานสังคมสงเคราะห์  เป็นต้น</t>
  </si>
  <si>
    <t>หมวด  ให้ลงหมวดครุภัณฑ์ตามชื่อที่ปรากฎตามหนังสือกรมส่งเสริมการปกครองท้องถิ่น  ด่วนที่สุด  ที่  มท  0808.2/ว 1248  เรื่อง  แนวทางการพิจารณาสิ่งของที่จัดเป็น</t>
  </si>
  <si>
    <t>วัสดุและครุภัณฑ์ตามหลักการจำแนกประเภทรายจ่ายตามงบประมาณ  ลงวันที่  27  มิถุนายน  2559  เช่น  ค่าครุภัณฑ์  เป็นต้น</t>
  </si>
  <si>
    <t>ครุภัณฑ์ยานพาหนะและขนส่ง  เป็นต้น</t>
  </si>
  <si>
    <t>วัตถุประสงค์  ให้บอกถึงการวางแผนไว้เพื่อต้องการทำอะไร  ซึ่งจะส่งผลที่คาดว่าจะได้รับ  เป็นต้น</t>
  </si>
  <si>
    <t>เป้าหมาย  (ผลผลิตของครุภัณฑ์)  แสดงรายละเอียด  จำนวน  สถานที่ตั้ง  ขนาด  ปริมาณหรือคุณลักษณะที่จำเป็น  เป็นต้น</t>
  </si>
  <si>
    <t xml:space="preserve">6.  </t>
  </si>
  <si>
    <r>
      <rPr>
        <sz val="14"/>
        <color rgb="FF008000"/>
        <rFont val="TH SarabunIT๙"/>
        <family val="2"/>
      </rPr>
      <t>แบบ ผ. 08</t>
    </r>
    <r>
      <rPr>
        <sz val="14"/>
        <rFont val="TH SarabunIT๙"/>
        <family val="2"/>
      </rPr>
      <t xml:space="preserve">  ให้เรียงลำดับต่อจาก</t>
    </r>
    <r>
      <rPr>
        <sz val="14"/>
        <color rgb="FF0070C0"/>
        <rFont val="TH SarabunIT๙"/>
        <family val="2"/>
      </rPr>
      <t>แบบ ผ. 06</t>
    </r>
  </si>
  <si>
    <t>ประเภท  ให้ลงประเภทครุภัณฑ์ตามชื่อที่ปรากฎตามหนังสือกรมส่งเสริมการปกครองท้องถิ่น  ด่วนที่สุด  ที่  มท  0808.2/ว 1248  เรื่อง  แนวทางการพิจารณาสิ่งของ</t>
  </si>
  <si>
    <t xml:space="preserve">ที่จัดเป็นวัสดุและครุภัณฑ์ตามหลักการจำแนกประเภทรายจ่ายตามงบประมาณ  ลงวันที่  27  มิถุนายน  2559  เช่น  ครุภัณฑ์สำนักงาน  ครุภัณฑ์การศึกษา  </t>
  </si>
  <si>
    <r>
      <t>4  ยุทธศาสตร์</t>
    </r>
    <r>
      <rPr>
        <b/>
        <sz val="16"/>
        <color rgb="FF0000CC"/>
        <rFont val="TH SarabunIT๙"/>
        <family val="2"/>
      </rPr>
      <t>ด้านโครงสร้างพื้นฐาน</t>
    </r>
  </si>
  <si>
    <r>
      <rPr>
        <b/>
        <sz val="16"/>
        <rFont val="TH SarabunIT๙"/>
        <family val="2"/>
      </rPr>
      <t xml:space="preserve">    4.1  แผนงาน</t>
    </r>
    <r>
      <rPr>
        <b/>
        <sz val="16"/>
        <color indexed="12"/>
        <rFont val="TH SarabunIT๙"/>
        <family val="2"/>
      </rPr>
      <t xml:space="preserve">เคหะและชุมชน  </t>
    </r>
    <r>
      <rPr>
        <b/>
        <sz val="16"/>
        <rFont val="TH SarabunIT๙"/>
        <family val="2"/>
      </rPr>
      <t>(งาน</t>
    </r>
    <r>
      <rPr>
        <b/>
        <sz val="16"/>
        <color theme="9" tint="-0.249977111117893"/>
        <rFont val="TH SarabunIT๙"/>
        <family val="2"/>
      </rPr>
      <t>ไฟฟ้า</t>
    </r>
    <r>
      <rPr>
        <b/>
        <sz val="16"/>
        <color indexed="12"/>
        <rFont val="TH SarabunIT๙"/>
        <family val="2"/>
      </rPr>
      <t>ถนน</t>
    </r>
    <r>
      <rPr>
        <b/>
        <sz val="16"/>
        <rFont val="TH SarabunIT๙"/>
        <family val="2"/>
      </rPr>
      <t>)</t>
    </r>
  </si>
  <si>
    <r>
      <t>1  ยุทธศาสตร์</t>
    </r>
    <r>
      <rPr>
        <b/>
        <sz val="16"/>
        <color rgb="FF0099CC"/>
        <rFont val="TH SarabunIT๙"/>
        <family val="2"/>
      </rPr>
      <t>ด้านสาธารณสุข</t>
    </r>
    <r>
      <rPr>
        <b/>
        <sz val="16"/>
        <color rgb="FF008000"/>
        <rFont val="TH SarabunIT๙"/>
        <family val="2"/>
      </rPr>
      <t>และสิ่งแวดล้อม</t>
    </r>
  </si>
  <si>
    <r>
      <t xml:space="preserve">    1.1  แผนงาน</t>
    </r>
    <r>
      <rPr>
        <b/>
        <sz val="16"/>
        <color rgb="FF008000"/>
        <rFont val="TH SarabunIT๙"/>
        <family val="2"/>
      </rPr>
      <t xml:space="preserve">สาธารณสุข  </t>
    </r>
    <r>
      <rPr>
        <b/>
        <sz val="16"/>
        <rFont val="TH SarabunIT๙"/>
        <family val="2"/>
      </rPr>
      <t>(งาน</t>
    </r>
    <r>
      <rPr>
        <b/>
        <sz val="16"/>
        <color rgb="FF0099CC"/>
        <rFont val="TH SarabunIT๙"/>
        <family val="2"/>
      </rPr>
      <t>บริการสาธารณสุข</t>
    </r>
    <r>
      <rPr>
        <b/>
        <sz val="16"/>
        <color rgb="FF008000"/>
        <rFont val="TH SarabunIT๙"/>
        <family val="2"/>
      </rPr>
      <t>และงานสาธารณสุขอื่น</t>
    </r>
    <r>
      <rPr>
        <b/>
        <sz val="16"/>
        <rFont val="TH SarabunIT๙"/>
        <family val="2"/>
      </rPr>
      <t>)</t>
    </r>
  </si>
  <si>
    <r>
      <t>2  ยุทธศาสตร์</t>
    </r>
    <r>
      <rPr>
        <b/>
        <sz val="16"/>
        <color rgb="FF0000CC"/>
        <rFont val="TH SarabunIT๙"/>
        <family val="2"/>
      </rPr>
      <t>ด้านโครงสร้างพื้นฐาน</t>
    </r>
  </si>
  <si>
    <r>
      <rPr>
        <b/>
        <sz val="16"/>
        <rFont val="TH SarabunIT๙"/>
        <family val="2"/>
      </rPr>
      <t xml:space="preserve">    2.1  แผนงาน</t>
    </r>
    <r>
      <rPr>
        <b/>
        <sz val="16"/>
        <color indexed="12"/>
        <rFont val="TH SarabunIT๙"/>
        <family val="2"/>
      </rPr>
      <t xml:space="preserve">เคหะและชุมชน  </t>
    </r>
    <r>
      <rPr>
        <b/>
        <sz val="16"/>
        <rFont val="TH SarabunIT๙"/>
        <family val="2"/>
      </rPr>
      <t>(งาน</t>
    </r>
    <r>
      <rPr>
        <b/>
        <sz val="16"/>
        <color theme="9" tint="-0.249977111117893"/>
        <rFont val="TH SarabunIT๙"/>
        <family val="2"/>
      </rPr>
      <t>ไฟฟ้า</t>
    </r>
    <r>
      <rPr>
        <b/>
        <sz val="16"/>
        <color indexed="12"/>
        <rFont val="TH SarabunIT๙"/>
        <family val="2"/>
      </rPr>
      <t>ถนน</t>
    </r>
    <r>
      <rPr>
        <b/>
        <sz val="16"/>
        <rFont val="TH SarabunIT๙"/>
        <family val="2"/>
      </rPr>
      <t>)</t>
    </r>
  </si>
  <si>
    <r>
      <rPr>
        <b/>
        <sz val="16"/>
        <rFont val="TH SarabunIT๙"/>
        <family val="2"/>
      </rPr>
      <t xml:space="preserve">    2.2  แผนงาน</t>
    </r>
    <r>
      <rPr>
        <b/>
        <sz val="16"/>
        <color theme="3" tint="0.39997558519241921"/>
        <rFont val="TH SarabunIT๙"/>
        <family val="2"/>
      </rPr>
      <t>อุตสาหกรรมและการโยธา</t>
    </r>
    <r>
      <rPr>
        <b/>
        <sz val="16"/>
        <color indexed="12"/>
        <rFont val="TH SarabunIT๙"/>
        <family val="2"/>
      </rPr>
      <t xml:space="preserve">  </t>
    </r>
    <r>
      <rPr>
        <b/>
        <sz val="16"/>
        <rFont val="TH SarabunIT๙"/>
        <family val="2"/>
      </rPr>
      <t>(งาน</t>
    </r>
    <r>
      <rPr>
        <b/>
        <sz val="16"/>
        <color theme="3" tint="0.39997558519241921"/>
        <rFont val="TH SarabunIT๙"/>
        <family val="2"/>
      </rPr>
      <t>ก่อสร้างโครงสร้างพื้นฐาน</t>
    </r>
    <r>
      <rPr>
        <b/>
        <sz val="16"/>
        <rFont val="TH SarabunIT๙"/>
        <family val="2"/>
      </rPr>
      <t>)</t>
    </r>
  </si>
  <si>
    <r>
      <t>3  ยุทธศาสตร์</t>
    </r>
    <r>
      <rPr>
        <b/>
        <sz val="16"/>
        <color rgb="FFFFCC00"/>
        <rFont val="TH SarabunIT๙"/>
        <family val="2"/>
      </rPr>
      <t>ด้านเศรษฐกิจ</t>
    </r>
  </si>
  <si>
    <r>
      <t xml:space="preserve">    3.1  แผนงาน</t>
    </r>
    <r>
      <rPr>
        <b/>
        <sz val="16"/>
        <color rgb="FF006600"/>
        <rFont val="TH SarabunIT๙"/>
        <family val="2"/>
      </rPr>
      <t>การเกษตร</t>
    </r>
    <r>
      <rPr>
        <b/>
        <sz val="16"/>
        <color rgb="FF008000"/>
        <rFont val="TH SarabunIT๙"/>
        <family val="2"/>
      </rPr>
      <t xml:space="preserve">  </t>
    </r>
    <r>
      <rPr>
        <b/>
        <sz val="16"/>
        <rFont val="TH SarabunIT๙"/>
        <family val="2"/>
      </rPr>
      <t>(งาน</t>
    </r>
    <r>
      <rPr>
        <b/>
        <sz val="16"/>
        <color rgb="FF006600"/>
        <rFont val="TH SarabunIT๙"/>
        <family val="2"/>
      </rPr>
      <t>ส่งเสริมการเกษตร</t>
    </r>
    <r>
      <rPr>
        <b/>
        <sz val="16"/>
        <rFont val="TH SarabunIT๙"/>
        <family val="2"/>
      </rPr>
      <t>)</t>
    </r>
  </si>
  <si>
    <r>
      <rPr>
        <b/>
        <sz val="16"/>
        <rFont val="TH SarabunIT๙"/>
        <family val="2"/>
      </rPr>
      <t xml:space="preserve">    1.1  แผนงาน</t>
    </r>
    <r>
      <rPr>
        <b/>
        <sz val="16"/>
        <color indexed="12"/>
        <rFont val="TH SarabunIT๙"/>
        <family val="2"/>
      </rPr>
      <t xml:space="preserve">เคหะและชุมชน  </t>
    </r>
    <r>
      <rPr>
        <b/>
        <sz val="16"/>
        <rFont val="TH SarabunIT๙"/>
        <family val="2"/>
      </rPr>
      <t>(งาน</t>
    </r>
    <r>
      <rPr>
        <b/>
        <sz val="16"/>
        <color theme="9" tint="-0.249977111117893"/>
        <rFont val="TH SarabunIT๙"/>
        <family val="2"/>
      </rPr>
      <t>ไฟฟ้า</t>
    </r>
    <r>
      <rPr>
        <b/>
        <sz val="16"/>
        <color indexed="12"/>
        <rFont val="TH SarabunIT๙"/>
        <family val="2"/>
      </rPr>
      <t>ถนน</t>
    </r>
    <r>
      <rPr>
        <b/>
        <sz val="16"/>
        <rFont val="TH SarabunIT๙"/>
        <family val="2"/>
      </rPr>
      <t>)</t>
    </r>
  </si>
  <si>
    <t>บัญชีสรุปโครงการพัฒนา</t>
  </si>
  <si>
    <t>ปี  2561</t>
  </si>
  <si>
    <t>ปี  2562</t>
  </si>
  <si>
    <t>งบประมาณ</t>
  </si>
  <si>
    <t>รวมทั้งสิ้น</t>
  </si>
  <si>
    <t>แบบ ผ. 07</t>
  </si>
  <si>
    <r>
      <t>ยุทธศาสตร์</t>
    </r>
    <r>
      <rPr>
        <b/>
        <sz val="14"/>
        <color indexed="12"/>
        <rFont val="TH SarabunIT๙"/>
        <family val="2"/>
      </rPr>
      <t>ด้านโครงสร้างพื้นฐาน</t>
    </r>
  </si>
  <si>
    <t>1)</t>
  </si>
  <si>
    <r>
      <t xml:space="preserve">แผนพัฒนาท้องถิ่นสี่ปี  (พ.ศ. </t>
    </r>
    <r>
      <rPr>
        <b/>
        <sz val="16"/>
        <color indexed="12"/>
        <rFont val="TH SarabunIT๙"/>
        <family val="2"/>
      </rPr>
      <t>2561</t>
    </r>
    <r>
      <rPr>
        <b/>
        <sz val="16"/>
        <color indexed="8"/>
        <rFont val="TH SarabunIT๙"/>
        <family val="2"/>
      </rPr>
      <t xml:space="preserve"> - </t>
    </r>
    <r>
      <rPr>
        <b/>
        <sz val="16"/>
        <color indexed="12"/>
        <rFont val="TH SarabunIT๙"/>
        <family val="2"/>
      </rPr>
      <t>2564</t>
    </r>
    <r>
      <rPr>
        <b/>
        <sz val="16"/>
        <color indexed="8"/>
        <rFont val="TH SarabunIT๙"/>
        <family val="2"/>
      </rPr>
      <t>)</t>
    </r>
  </si>
  <si>
    <t>ปี  2563</t>
  </si>
  <si>
    <t>ปี  2564</t>
  </si>
  <si>
    <t>รวม  4  ปี</t>
  </si>
  <si>
    <r>
      <rPr>
        <b/>
        <sz val="14"/>
        <rFont val="TH SarabunIT๙"/>
        <family val="2"/>
      </rPr>
      <t>ยุทธศาสตร์</t>
    </r>
    <r>
      <rPr>
        <b/>
        <sz val="14"/>
        <color rgb="FFC00000"/>
        <rFont val="TH SarabunIT๙"/>
        <family val="2"/>
      </rPr>
      <t>ด้านการบริหารการจัดการภาครัฐ</t>
    </r>
  </si>
  <si>
    <r>
      <rPr>
        <sz val="14"/>
        <rFont val="TH SarabunIT๙"/>
        <family val="2"/>
      </rPr>
      <t>แผนงาน</t>
    </r>
    <r>
      <rPr>
        <sz val="14"/>
        <color rgb="FFC00000"/>
        <rFont val="TH SarabunIT๙"/>
        <family val="2"/>
      </rPr>
      <t>บริหารงานทั่วไป</t>
    </r>
  </si>
  <si>
    <t>จำนวนโครงการ</t>
  </si>
  <si>
    <r>
      <t xml:space="preserve">    1.1  แผนงาน</t>
    </r>
    <r>
      <rPr>
        <b/>
        <sz val="16"/>
        <color rgb="FFC00000"/>
        <rFont val="TH SarabunIT๙"/>
        <family val="2"/>
      </rPr>
      <t xml:space="preserve">บริหารงานทั่วไป  </t>
    </r>
    <r>
      <rPr>
        <b/>
        <sz val="16"/>
        <rFont val="TH SarabunIT๙"/>
        <family val="2"/>
      </rPr>
      <t>(Iรวม  2  งาน</t>
    </r>
    <r>
      <rPr>
        <b/>
        <sz val="16"/>
        <rFont val="TH SarabunIT๙"/>
        <family val="2"/>
      </rPr>
      <t>)</t>
    </r>
  </si>
  <si>
    <r>
      <rPr>
        <sz val="14"/>
        <rFont val="TH SarabunIT๙"/>
        <family val="2"/>
      </rPr>
      <t>แผนงาน</t>
    </r>
    <r>
      <rPr>
        <sz val="14"/>
        <color theme="9" tint="-0.249977111117893"/>
        <rFont val="TH SarabunIT๙"/>
        <family val="2"/>
      </rPr>
      <t>การรักษาความสงบภายใน</t>
    </r>
  </si>
  <si>
    <t>2)</t>
  </si>
  <si>
    <r>
      <rPr>
        <b/>
        <sz val="14"/>
        <rFont val="TH SarabunIT๙"/>
        <family val="2"/>
      </rPr>
      <t>ยุทธศาสตร์</t>
    </r>
    <r>
      <rPr>
        <b/>
        <sz val="14"/>
        <color indexed="36"/>
        <rFont val="TH SarabunIT๙"/>
        <family val="2"/>
      </rPr>
      <t xml:space="preserve">ด้านการศึกษา  </t>
    </r>
  </si>
  <si>
    <r>
      <rPr>
        <b/>
        <sz val="14"/>
        <color rgb="FFFFC000"/>
        <rFont val="TH SarabunIT๙"/>
        <family val="2"/>
      </rPr>
      <t>ศาสนา</t>
    </r>
    <r>
      <rPr>
        <b/>
        <sz val="14"/>
        <color rgb="FFFF0066"/>
        <rFont val="TH SarabunIT๙"/>
        <family val="2"/>
      </rPr>
      <t>และศิลปวัฒนธรรม</t>
    </r>
  </si>
  <si>
    <r>
      <rPr>
        <sz val="14"/>
        <rFont val="TH SarabunIT๙"/>
        <family val="2"/>
      </rPr>
      <t>แผนงาน</t>
    </r>
    <r>
      <rPr>
        <sz val="14"/>
        <color indexed="36"/>
        <rFont val="TH SarabunIT๙"/>
        <family val="2"/>
      </rPr>
      <t>การศึกษา</t>
    </r>
  </si>
  <si>
    <r>
      <t xml:space="preserve">    2.2  แผนงาน</t>
    </r>
    <r>
      <rPr>
        <b/>
        <sz val="16"/>
        <color rgb="FFFFC000"/>
        <rFont val="TH SarabunIT๙"/>
        <family val="2"/>
      </rPr>
      <t>การศาสนา</t>
    </r>
    <r>
      <rPr>
        <b/>
        <sz val="16"/>
        <color rgb="FFFF0066"/>
        <rFont val="TH SarabunIT๙"/>
        <family val="2"/>
      </rPr>
      <t>วัฒนธรรมและนันทนาการ</t>
    </r>
    <r>
      <rPr>
        <b/>
        <sz val="16"/>
        <color rgb="FF7030A0"/>
        <rFont val="TH SarabunIT๙"/>
        <family val="2"/>
      </rPr>
      <t xml:space="preserve">  </t>
    </r>
    <r>
      <rPr>
        <b/>
        <sz val="16"/>
        <rFont val="TH SarabunIT๙"/>
        <family val="2"/>
      </rPr>
      <t>(รวม  3  งาน</t>
    </r>
    <r>
      <rPr>
        <b/>
        <sz val="16"/>
        <rFont val="TH SarabunIT๙"/>
        <family val="2"/>
      </rPr>
      <t>)</t>
    </r>
  </si>
  <si>
    <r>
      <rPr>
        <sz val="14"/>
        <rFont val="TH SarabunIT๙"/>
        <family val="2"/>
      </rPr>
      <t>แผนงาน</t>
    </r>
    <r>
      <rPr>
        <sz val="14"/>
        <color rgb="FFFFC000"/>
        <rFont val="TH SarabunIT๙"/>
        <family val="2"/>
      </rPr>
      <t>การศาสนา</t>
    </r>
    <r>
      <rPr>
        <sz val="14"/>
        <color rgb="FFFF0066"/>
        <rFont val="TH SarabunIT๙"/>
        <family val="2"/>
      </rPr>
      <t>วัฒนธรรมและนันทนาการ</t>
    </r>
  </si>
  <si>
    <r>
      <rPr>
        <b/>
        <sz val="14"/>
        <rFont val="TH SarabunIT๙"/>
        <family val="2"/>
      </rPr>
      <t>ยุทธศาสตร์</t>
    </r>
    <r>
      <rPr>
        <b/>
        <sz val="14"/>
        <color indexed="30"/>
        <rFont val="TH SarabunIT๙"/>
        <family val="2"/>
      </rPr>
      <t>ด้านสาธารณสุข</t>
    </r>
    <r>
      <rPr>
        <b/>
        <sz val="14"/>
        <color rgb="FF008000"/>
        <rFont val="TH SarabunIT๙"/>
        <family val="2"/>
      </rPr>
      <t>และสิ่งแวดล้อม</t>
    </r>
  </si>
  <si>
    <t>3)</t>
  </si>
  <si>
    <r>
      <t xml:space="preserve">    3.1  แผนงาน</t>
    </r>
    <r>
      <rPr>
        <b/>
        <sz val="16"/>
        <color rgb="FF008000"/>
        <rFont val="TH SarabunIT๙"/>
        <family val="2"/>
      </rPr>
      <t xml:space="preserve">สาธารณสุข  </t>
    </r>
    <r>
      <rPr>
        <b/>
        <sz val="16"/>
        <rFont val="TH SarabunIT๙"/>
        <family val="2"/>
      </rPr>
      <t>(รวม  2  งาน</t>
    </r>
    <r>
      <rPr>
        <b/>
        <sz val="16"/>
        <rFont val="TH SarabunIT๙"/>
        <family val="2"/>
      </rPr>
      <t>)</t>
    </r>
  </si>
  <si>
    <r>
      <rPr>
        <sz val="14"/>
        <rFont val="TH SarabunIT๙"/>
        <family val="2"/>
      </rPr>
      <t>แผนงาน</t>
    </r>
    <r>
      <rPr>
        <sz val="14"/>
        <color rgb="FF0070C0"/>
        <rFont val="TH SarabunIT๙"/>
        <family val="2"/>
      </rPr>
      <t>สาธารณ</t>
    </r>
    <r>
      <rPr>
        <sz val="14"/>
        <color rgb="FF008000"/>
        <rFont val="TH SarabunIT๙"/>
        <family val="2"/>
      </rPr>
      <t>สุข</t>
    </r>
  </si>
  <si>
    <t>4)</t>
  </si>
  <si>
    <r>
      <rPr>
        <b/>
        <sz val="14"/>
        <rFont val="TH SarabunIT๙"/>
        <family val="2"/>
      </rPr>
      <t>ยุทธศาสตร์</t>
    </r>
    <r>
      <rPr>
        <b/>
        <sz val="14"/>
        <color theme="5" tint="-0.249977111117893"/>
        <rFont val="TH SarabunIT๙"/>
        <family val="2"/>
      </rPr>
      <t>ด้านคุณภาพชีวิต</t>
    </r>
    <r>
      <rPr>
        <b/>
        <sz val="14"/>
        <color rgb="FFFF33CC"/>
        <rFont val="TH SarabunIT๙"/>
        <family val="2"/>
      </rPr>
      <t>และสังคม</t>
    </r>
  </si>
  <si>
    <r>
      <rPr>
        <sz val="14"/>
        <rFont val="TH SarabunIT๙"/>
        <family val="2"/>
      </rPr>
      <t>แผนงาน</t>
    </r>
    <r>
      <rPr>
        <sz val="14"/>
        <color theme="5" tint="-0.249977111117893"/>
        <rFont val="TH SarabunIT๙"/>
        <family val="2"/>
      </rPr>
      <t>สังคมสงเคราะห์</t>
    </r>
  </si>
  <si>
    <r>
      <rPr>
        <sz val="14"/>
        <rFont val="TH SarabunIT๙"/>
        <family val="2"/>
      </rPr>
      <t>แผนงาน</t>
    </r>
    <r>
      <rPr>
        <sz val="14"/>
        <color rgb="FFFF33CC"/>
        <rFont val="TH SarabunIT๙"/>
        <family val="2"/>
      </rPr>
      <t>สร้างความเข้มแข็งของชุมชน</t>
    </r>
  </si>
  <si>
    <r>
      <rPr>
        <b/>
        <sz val="16"/>
        <rFont val="TH SarabunIT๙"/>
        <family val="2"/>
      </rPr>
      <t xml:space="preserve">    5.1  แผนงาน</t>
    </r>
    <r>
      <rPr>
        <b/>
        <sz val="16"/>
        <color indexed="12"/>
        <rFont val="TH SarabunIT๙"/>
        <family val="2"/>
      </rPr>
      <t xml:space="preserve">เคหะและชุมชน  </t>
    </r>
    <r>
      <rPr>
        <b/>
        <sz val="16"/>
        <rFont val="TH SarabunIT๙"/>
        <family val="2"/>
      </rPr>
      <t>(รวม  2  งาน</t>
    </r>
    <r>
      <rPr>
        <b/>
        <sz val="16"/>
        <rFont val="TH SarabunIT๙"/>
        <family val="2"/>
      </rPr>
      <t>)</t>
    </r>
  </si>
  <si>
    <t>5)</t>
  </si>
  <si>
    <r>
      <rPr>
        <sz val="14"/>
        <rFont val="TH SarabunIT๙"/>
        <family val="2"/>
      </rPr>
      <t>แผนงาน</t>
    </r>
    <r>
      <rPr>
        <sz val="14"/>
        <color rgb="FF0000CC"/>
        <rFont val="TH SarabunIT๙"/>
        <family val="2"/>
      </rPr>
      <t>เคหะและชุมชน</t>
    </r>
  </si>
  <si>
    <r>
      <t>แผนงาน</t>
    </r>
    <r>
      <rPr>
        <sz val="14"/>
        <color theme="3" tint="0.39997558519241921"/>
        <rFont val="TH SarabunIT๙"/>
        <family val="2"/>
      </rPr>
      <t>อุตสาหกรรมและการโยธา</t>
    </r>
  </si>
  <si>
    <t>6)</t>
  </si>
  <si>
    <r>
      <rPr>
        <b/>
        <sz val="14"/>
        <rFont val="TH SarabunIT๙"/>
        <family val="2"/>
      </rPr>
      <t>ยุทธศาสตร์</t>
    </r>
    <r>
      <rPr>
        <b/>
        <sz val="14"/>
        <color indexed="51"/>
        <rFont val="TH SarabunIT๙"/>
        <family val="2"/>
      </rPr>
      <t>ด้านเศรษฐกิจ</t>
    </r>
  </si>
  <si>
    <r>
      <rPr>
        <sz val="14"/>
        <rFont val="TH SarabunIT๙"/>
        <family val="2"/>
      </rPr>
      <t>แผนงาน</t>
    </r>
    <r>
      <rPr>
        <sz val="14"/>
        <color rgb="FF006600"/>
        <rFont val="TH SarabunIT๙"/>
        <family val="2"/>
      </rPr>
      <t>การเกษตร</t>
    </r>
  </si>
  <si>
    <r>
      <t xml:space="preserve">หมายเหตุ        </t>
    </r>
    <r>
      <rPr>
        <sz val="14"/>
        <color rgb="FF996600"/>
        <rFont val="TH SarabunIT๙"/>
        <family val="2"/>
      </rPr>
      <t>แบบ ผ. 07</t>
    </r>
    <r>
      <rPr>
        <sz val="14"/>
        <color theme="1"/>
        <rFont val="TH SarabunIT๙"/>
        <family val="2"/>
      </rPr>
      <t xml:space="preserve">  บัญชีสรุปโครงการพัฒนาแผนพัฒนาท้องถิ่นสี่ปี  (พ.ศ. </t>
    </r>
    <r>
      <rPr>
        <sz val="14"/>
        <color rgb="FF0000CC"/>
        <rFont val="TH SarabunIT๙"/>
        <family val="2"/>
      </rPr>
      <t>2561 - 2564</t>
    </r>
    <r>
      <rPr>
        <sz val="14"/>
        <color theme="1"/>
        <rFont val="TH SarabunIT๙"/>
        <family val="2"/>
      </rPr>
      <t>)  ให้นำไปไว้เป็นแผ่นแรกของแบบ ผ. ต่างๆ  (ผ.07-ผ.01-ผ.02  จนสุดท้าย ผ.08)</t>
    </r>
  </si>
  <si>
    <r>
      <t xml:space="preserve">ยุทธศาสตร์การพัฒนาขององค์กรปกครองส่วนท้องถิ่นในเขตจังหวัดที่  </t>
    </r>
    <r>
      <rPr>
        <b/>
        <sz val="16"/>
        <color rgb="FFFFC000"/>
        <rFont val="TH SarabunIT๙"/>
        <family val="2"/>
      </rPr>
      <t>4  ส่งเสริม  อนุรักษ์  ศาสนา</t>
    </r>
    <r>
      <rPr>
        <b/>
        <sz val="16"/>
        <color rgb="FF008080"/>
        <rFont val="TH SarabunIT๙"/>
        <family val="2"/>
      </rPr>
      <t xml:space="preserve">  </t>
    </r>
    <r>
      <rPr>
        <b/>
        <sz val="16"/>
        <color rgb="FFFF0066"/>
        <rFont val="TH SarabunIT๙"/>
        <family val="2"/>
      </rPr>
      <t>ศิลปะ  วัฒนธรรม  จารีตประเพณี  และภูมิปัญญาท้องถิ่น</t>
    </r>
  </si>
  <si>
    <r>
      <t xml:space="preserve">ยุทธศาสตร์การพัฒนาขององค์กรปกครองส่วนท้องถิ่นในเขตจังหวัดที่  </t>
    </r>
    <r>
      <rPr>
        <b/>
        <sz val="16"/>
        <color rgb="FFC00000"/>
        <rFont val="TH SarabunIT๙"/>
        <family val="2"/>
      </rPr>
      <t>2  การส่งเสริมการบริหารจัดการบ้านเมืองที่ดี</t>
    </r>
  </si>
  <si>
    <r>
      <t xml:space="preserve">ยุทธศาสตร์การพัฒนาของ อปท. ในเขตจังหวัดที่  </t>
    </r>
    <r>
      <rPr>
        <b/>
        <sz val="16"/>
        <color rgb="FFCC3399"/>
        <rFont val="TH SarabunIT๙"/>
        <family val="2"/>
      </rPr>
      <t>9  ส่งเสริมการมีส่วนร่วมทางการเมือง</t>
    </r>
  </si>
  <si>
    <t>จำนวน  1  สาย</t>
  </si>
  <si>
    <t>ท่อน  จำนวน  1  สาย</t>
  </si>
  <si>
    <t>1  สาย</t>
  </si>
  <si>
    <t xml:space="preserve">500.00  ตร.ม.  จำนวน  </t>
  </si>
  <si>
    <t>พร้อมบ่อพัก  จำนวน  1</t>
  </si>
  <si>
    <t>สาย</t>
  </si>
  <si>
    <t>1.30  ม.  จำนวน  1</t>
  </si>
  <si>
    <r>
      <t xml:space="preserve">ก.  ยุทธศาสตร์จังหวัดที่  </t>
    </r>
    <r>
      <rPr>
        <b/>
        <sz val="16"/>
        <color rgb="FF0000CC"/>
        <rFont val="TH SarabunIT๙"/>
        <family val="2"/>
      </rPr>
      <t>3  การเชื่อมโยงเส้นทางคมนาคมและศูนย์โลจิสติกส์  (Logistics)  ภาคใต้ตอนบน</t>
    </r>
  </si>
  <si>
    <r>
      <t xml:space="preserve">ก.  ยุทธศาสตร์จังหวัดที่  </t>
    </r>
    <r>
      <rPr>
        <b/>
        <sz val="16"/>
        <color rgb="FF006600"/>
        <rFont val="TH SarabunIT๙"/>
        <family val="2"/>
      </rPr>
      <t>1  การเพิ่มศักยภาพการแข่งขันภาคเกษตร  และอุตสาหกรรมเกษตร</t>
    </r>
  </si>
  <si>
    <r>
      <t>ก.  ยุทธศาสตร์จังหวัดที่  2</t>
    </r>
    <r>
      <rPr>
        <b/>
        <sz val="16"/>
        <color rgb="FF006666"/>
        <rFont val="TH SarabunIT๙"/>
        <family val="2"/>
      </rPr>
      <t xml:space="preserve">  </t>
    </r>
    <r>
      <rPr>
        <b/>
        <sz val="16"/>
        <color rgb="FFFF0066"/>
        <rFont val="TH SarabunIT๙"/>
        <family val="2"/>
      </rPr>
      <t>การส่งเสริมอุตสาหกรรมบริการและการท่องเที่ยวที่ยั่งยืน</t>
    </r>
  </si>
  <si>
    <t>ทุพพลภาพภายในเขต</t>
  </si>
  <si>
    <t>สำหรับผู้พิการหรือทุพพลภาพ</t>
  </si>
  <si>
    <t>แบบ ผ. 06</t>
  </si>
  <si>
    <r>
      <rPr>
        <b/>
        <sz val="16"/>
        <rFont val="TH SarabunIT๙"/>
        <family val="2"/>
      </rPr>
      <t xml:space="preserve">สำหรับ  </t>
    </r>
    <r>
      <rPr>
        <b/>
        <sz val="16"/>
        <color rgb="FF0070C0"/>
        <rFont val="TH SarabunIT๙"/>
        <family val="2"/>
      </rPr>
      <t>โครงการพัฒนาที่องค์กรปกครองส่วนท้องถิ่นดำเนินการโดยไม่ใช้งบประมาณ</t>
    </r>
  </si>
  <si>
    <r>
      <rPr>
        <sz val="14"/>
        <color rgb="FF0000CC"/>
        <rFont val="TH SarabunIT๙"/>
        <family val="2"/>
      </rPr>
      <t>โครงการ</t>
    </r>
    <r>
      <rPr>
        <sz val="14"/>
        <color theme="1"/>
        <rFont val="TH SarabunIT๙"/>
        <family val="2"/>
      </rPr>
      <t>บริหารงาน</t>
    </r>
  </si>
  <si>
    <t>ตามหลักธรรมาภิบาล</t>
  </si>
  <si>
    <r>
      <rPr>
        <sz val="14"/>
        <color rgb="FF0000CC"/>
        <rFont val="TH SarabunIT๙"/>
        <family val="2"/>
      </rPr>
      <t>โครงการ</t>
    </r>
    <r>
      <rPr>
        <sz val="14"/>
        <color theme="1"/>
        <rFont val="TH SarabunIT๙"/>
        <family val="2"/>
      </rPr>
      <t>พัฒนาคุณธรรม</t>
    </r>
  </si>
  <si>
    <t>จริยธรรม</t>
  </si>
  <si>
    <r>
      <rPr>
        <b/>
        <sz val="14"/>
        <color rgb="FF0070C0"/>
        <rFont val="TH SarabunIT๙"/>
        <family val="2"/>
      </rPr>
      <t xml:space="preserve">2  </t>
    </r>
    <r>
      <rPr>
        <b/>
        <sz val="14"/>
        <rFont val="TH SarabunIT๙"/>
        <family val="2"/>
      </rPr>
      <t>โครงการ</t>
    </r>
  </si>
  <si>
    <r>
      <rPr>
        <sz val="14"/>
        <color rgb="FF0070C0"/>
        <rFont val="TH SarabunIT๙"/>
        <family val="2"/>
      </rPr>
      <t>แบบ ผ. 06</t>
    </r>
    <r>
      <rPr>
        <sz val="14"/>
        <rFont val="TH SarabunIT๙"/>
        <family val="2"/>
      </rPr>
      <t xml:space="preserve">  ให้เรียงลำดับต่อจาก</t>
    </r>
    <r>
      <rPr>
        <sz val="14"/>
        <color rgb="FF0000CC"/>
        <rFont val="TH SarabunIT๙"/>
        <family val="2"/>
      </rPr>
      <t>แบบ ผ. 05</t>
    </r>
  </si>
  <si>
    <r>
      <rPr>
        <sz val="14"/>
        <color rgb="FF0070C0"/>
        <rFont val="TH SarabunIT๙"/>
        <family val="2"/>
      </rPr>
      <t>แบบ ผ. 06</t>
    </r>
    <r>
      <rPr>
        <sz val="14"/>
        <rFont val="TH SarabunIT๙"/>
        <family val="2"/>
      </rPr>
      <t xml:space="preserve">  องค์กรปกครองส่วนท้องถิ่นไม่สามารถนำไปจัดทำหรือดำเนินการตั้งเป็นงบประมาณรายจ่ายได้  ไม่ว่ากรณีใดๆ</t>
    </r>
  </si>
  <si>
    <t xml:space="preserve">การลงงบประมาณเพื่อเป็นการประมาณการที่อาจใช้จ่าย  ซึ่งในทางปฏิบัติไม่ได้ใช้จ่ายงบประมาณขององค์กรปกครองส่วนท้องถิ่น  (ในรูปของตัวเงิน)  </t>
  </si>
  <si>
    <t>และหน่วยงานราชการ  รัฐวิสาหกิจ  หน่วยงานอื่นๆ แต่อย่างใด</t>
  </si>
  <si>
    <r>
      <t xml:space="preserve">สำหรับ  </t>
    </r>
    <r>
      <rPr>
        <b/>
        <sz val="16"/>
        <color rgb="FFC00000"/>
        <rFont val="TH SarabunIT๙"/>
        <family val="2"/>
      </rPr>
      <t>องค์กรปกครองส่วนท้องถิ่นดำเนินการ</t>
    </r>
  </si>
  <si>
    <t>จัดกิจกรรมพัฒนาและ</t>
  </si>
  <si>
    <t>เพิ่มประสิทธิภาพการ</t>
  </si>
  <si>
    <t>ท้องถิ่น  สมาชิกสภา-</t>
  </si>
  <si>
    <t>ปฏิบัติงานของผู้บริหาร</t>
  </si>
  <si>
    <t>ท้องถิ่น  และพนักงาน</t>
  </si>
  <si>
    <t>ท้องถิ่น  พนักงานส่วน</t>
  </si>
  <si>
    <t>จ้างขององค์กรปกครอง</t>
  </si>
  <si>
    <t>ส่วนท้องถิ่น (ศึกษาดูงาน)</t>
  </si>
  <si>
    <t>แบบครบวงจร  จำนวน</t>
  </si>
  <si>
    <t>อุตสาหกรรม</t>
  </si>
  <si>
    <t>และการโยธา</t>
  </si>
  <si>
    <t>เทศบาลตำบล</t>
  </si>
  <si>
    <t>(ตามหนังสืออำเภอเกาะพะงัน</t>
  </si>
  <si>
    <t>ที่  สฎ  0023.8/ว 152</t>
  </si>
  <si>
    <t>ลงวันที่  29  พ.ย.  2559)</t>
  </si>
  <si>
    <r>
      <t xml:space="preserve">    2.2  แผนงาน</t>
    </r>
    <r>
      <rPr>
        <b/>
        <sz val="16"/>
        <color rgb="FFFFC000"/>
        <rFont val="TH SarabunIT๙"/>
        <family val="2"/>
      </rPr>
      <t>การศาสนา</t>
    </r>
    <r>
      <rPr>
        <b/>
        <sz val="16"/>
        <color rgb="FFFF0066"/>
        <rFont val="TH SarabunIT๙"/>
        <family val="2"/>
      </rPr>
      <t>วัฒนธรรมและนันทนาการ</t>
    </r>
    <r>
      <rPr>
        <b/>
        <sz val="16"/>
        <color rgb="FFC00000"/>
        <rFont val="TH SarabunIT๙"/>
        <family val="2"/>
      </rPr>
      <t xml:space="preserve">  </t>
    </r>
    <r>
      <rPr>
        <b/>
        <sz val="16"/>
        <rFont val="TH SarabunIT๙"/>
        <family val="2"/>
      </rPr>
      <t>(งาน</t>
    </r>
    <r>
      <rPr>
        <b/>
        <sz val="16"/>
        <color rgb="FFFF0000"/>
        <rFont val="TH SarabunIT๙"/>
        <family val="2"/>
      </rPr>
      <t>กีฬาและนันทนาการ</t>
    </r>
    <r>
      <rPr>
        <b/>
        <sz val="16"/>
        <rFont val="TH SarabunIT๙"/>
        <family val="2"/>
      </rPr>
      <t>)</t>
    </r>
  </si>
  <si>
    <t xml:space="preserve">โครงการจัดการแข่งขันกีฬา  </t>
  </si>
  <si>
    <t xml:space="preserve">กรีฑานักเรียน  นักศึกษา  </t>
  </si>
  <si>
    <t xml:space="preserve">และประชาชน  </t>
  </si>
  <si>
    <t>อำเภอเกาะพะงัน  และระดับ</t>
  </si>
  <si>
    <t xml:space="preserve">จังหวัดสุราษฎร์ธานี  ประจำปี  </t>
  </si>
  <si>
    <t>2561 - 2564</t>
  </si>
  <si>
    <t>ที่  สฎ  1618/1644</t>
  </si>
  <si>
    <t>ลงวันที่  26  ต.ค.  2559)</t>
  </si>
  <si>
    <t xml:space="preserve">การจัดการแข่งขันกีฬา  </t>
  </si>
  <si>
    <t>อำเภอเกาะพะงัน  และ</t>
  </si>
  <si>
    <t>ระดับจังหวัดสุราษฎร์ธานี</t>
  </si>
  <si>
    <t xml:space="preserve">ประจำปี  2561 - </t>
  </si>
  <si>
    <r>
      <t xml:space="preserve">2564  </t>
    </r>
    <r>
      <rPr>
        <sz val="14"/>
        <rFont val="TH SarabunIT๙"/>
        <family val="2"/>
      </rPr>
      <t xml:space="preserve">จำนวน  1  </t>
    </r>
  </si>
  <si>
    <t xml:space="preserve">ห้องสุขา , การบริการข้อมูล)  </t>
  </si>
  <si>
    <t>และเพิ่มศักยภาพคณะ-</t>
  </si>
  <si>
    <t>กรรมการและเจ้าหน้าที่</t>
  </si>
  <si>
    <t>ชุมชน  กลุ่มสร้างเสริม</t>
  </si>
  <si>
    <t>สุขภาพกลุ่มสตรี  กลุ่ม</t>
  </si>
  <si>
    <t>ผู้สูงอายุ  กลุ่มอาสาสมัคร</t>
  </si>
  <si>
    <t>องค์การบริหารส่วนจังหวัดสุราษฎร์ธานี</t>
  </si>
  <si>
    <r>
      <t xml:space="preserve">ยุทธศาสตร์การพัฒนาขององค์กรปกครองส่วนท้องถิ่นในเขตจังหวัด  </t>
    </r>
    <r>
      <rPr>
        <sz val="8"/>
        <rFont val="TH SarabunIT๙"/>
        <family val="2"/>
      </rPr>
      <t>……………….……………….…………….………….………………………………………</t>
    </r>
  </si>
  <si>
    <t>แบบ ผ. 04</t>
  </si>
  <si>
    <r>
      <t xml:space="preserve">ก.  ยุทธศาสตร์จังหวัดที่  </t>
    </r>
    <r>
      <rPr>
        <sz val="8"/>
        <rFont val="TH SarabunIT๙"/>
        <family val="2"/>
      </rPr>
      <t>…………………………………………………………….………………………………………...………………………………………………………………………………………………………...……………………………</t>
    </r>
  </si>
  <si>
    <r>
      <t xml:space="preserve">1  ยุทธศาสตร์  </t>
    </r>
    <r>
      <rPr>
        <sz val="8"/>
        <rFont val="TH SarabunIT๙"/>
        <family val="2"/>
      </rPr>
      <t>……….…………………….…………………….…………………….…………………….…………………….…………………….…………………….…………………….…………………….…………………….…………………….</t>
    </r>
  </si>
  <si>
    <r>
      <t xml:space="preserve">    1.1  แผนงาน  </t>
    </r>
    <r>
      <rPr>
        <sz val="8"/>
        <rFont val="TH SarabunIT๙"/>
        <family val="2"/>
      </rPr>
  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</t>
    </r>
  </si>
  <si>
    <r>
      <rPr>
        <sz val="12"/>
        <color theme="9" tint="-0.249977111117893"/>
        <rFont val="TH SarabunIT๙"/>
        <family val="2"/>
      </rPr>
      <t>แบบ ผ. 03</t>
    </r>
    <r>
      <rPr>
        <sz val="12"/>
        <rFont val="TH SarabunIT๙"/>
        <family val="2"/>
      </rPr>
      <t xml:space="preserve">  เป็นแบบสำหรับองค์กรปกครองส่วนท้องถิ่น  (อบต. , เทศบาล  และเมืองพัทยา  เสนอขอประสานโครงการกับองค์การบริหารส่วนจังหวัด)  และลงรายละเอียดในแผนพัฒนาท้องถิ่นสี่ปี  </t>
    </r>
  </si>
  <si>
    <t>ให้กับคณะกรรมการประสานแผนฯ ระดับอำเภอ  ตามเวลาที่กำหนด</t>
  </si>
  <si>
    <r>
      <t>สำหรับ อบต./เทศบาล  ให้ส่ง</t>
    </r>
    <r>
      <rPr>
        <sz val="12"/>
        <color theme="9" tint="-0.249977111117893"/>
        <rFont val="TH SarabunIT๙"/>
        <family val="2"/>
      </rPr>
      <t xml:space="preserve">แบบ ผ. 03  </t>
    </r>
    <r>
      <rPr>
        <sz val="12"/>
        <rFont val="TH SarabunIT๙"/>
        <family val="2"/>
      </rPr>
      <t xml:space="preserve">รายละเอียดโครงการพัฒนาแผนพัฒนาท้องถิ่นสี่ปี  (พ.ศ. </t>
    </r>
    <r>
      <rPr>
        <sz val="12"/>
        <color rgb="FF0000CC"/>
        <rFont val="TH SarabunIT๙"/>
        <family val="2"/>
      </rPr>
      <t>2561 - 2564</t>
    </r>
    <r>
      <rPr>
        <sz val="12"/>
        <rFont val="TH SarabunIT๙"/>
        <family val="2"/>
      </rPr>
      <t xml:space="preserve">)  สำหรับ  ประสานโครงการพัฒนาองค์การบริหารส่วนจังหวัด  </t>
    </r>
  </si>
  <si>
    <r>
      <rPr>
        <b/>
        <sz val="14"/>
        <color rgb="FF0000CC"/>
        <rFont val="TH SarabunIT๙"/>
        <family val="2"/>
      </rPr>
      <t>8</t>
    </r>
    <r>
      <rPr>
        <b/>
        <sz val="14"/>
        <rFont val="TH SarabunIT๙"/>
        <family val="2"/>
      </rPr>
      <t xml:space="preserve">  โครงการ</t>
    </r>
  </si>
  <si>
    <t>-</t>
  </si>
  <si>
    <t>โครงการบูรณาการเพื่อ</t>
  </si>
  <si>
    <t>ป้องกันกำจัดและควบคุม</t>
  </si>
  <si>
    <t>การระบาดศัตรูพืช</t>
  </si>
  <si>
    <t>ชีวภาพในสวนมะพร้าว</t>
  </si>
  <si>
    <r>
      <t>สำหรับเมืองพัทยา  ให้ส่ง</t>
    </r>
    <r>
      <rPr>
        <sz val="12"/>
        <color theme="9" tint="-0.249977111117893"/>
        <rFont val="TH SarabunIT๙"/>
        <family val="2"/>
      </rPr>
      <t xml:space="preserve">แบบ ผ. 03  </t>
    </r>
    <r>
      <rPr>
        <sz val="12"/>
        <rFont val="TH SarabunIT๙"/>
        <family val="2"/>
      </rPr>
      <t xml:space="preserve">รายละเอียดโครงการพัฒนาแผนพัฒนาท้องถิ่นสี่ปี  (พ.ศ. </t>
    </r>
    <r>
      <rPr>
        <sz val="12"/>
        <color rgb="FF0000CC"/>
        <rFont val="TH SarabunIT๙"/>
        <family val="2"/>
      </rPr>
      <t>2561 - 2564</t>
    </r>
    <r>
      <rPr>
        <sz val="12"/>
        <rFont val="TH SarabunIT๙"/>
        <family val="2"/>
      </rPr>
      <t xml:space="preserve">)  สำหรับ  </t>
    </r>
  </si>
  <si>
    <t>ประสานโครงการพัฒนาองค์การบริหารส่วนจังหวัด  ให้กับคณะกรรมการประสานแผนฯ ระดับจังหวัด  ตามเวลาที่กำหนด</t>
  </si>
  <si>
    <r>
      <t xml:space="preserve">4.  </t>
    </r>
    <r>
      <rPr>
        <sz val="12"/>
        <color theme="9" tint="-0.249977111117893"/>
        <rFont val="TH SarabunIT๙"/>
        <family val="2"/>
      </rPr>
      <t>แบบ ผ. 03</t>
    </r>
    <r>
      <rPr>
        <sz val="12"/>
        <rFont val="TH SarabunIT๙"/>
        <family val="2"/>
      </rPr>
      <t xml:space="preserve">  ให้เรียงลำดับต่อจาก</t>
    </r>
    <r>
      <rPr>
        <sz val="12"/>
        <color rgb="FFFF0066"/>
        <rFont val="TH SarabunIT๙"/>
        <family val="2"/>
      </rPr>
      <t>แบบ ผ. 02</t>
    </r>
  </si>
  <si>
    <r>
      <rPr>
        <b/>
        <sz val="14"/>
        <color rgb="FF0000CC"/>
        <rFont val="TH SarabunIT๙"/>
        <family val="2"/>
      </rPr>
      <t>13</t>
    </r>
    <r>
      <rPr>
        <b/>
        <sz val="14"/>
        <rFont val="TH SarabunIT๙"/>
        <family val="2"/>
      </rPr>
      <t xml:space="preserve">  โครงการ</t>
    </r>
  </si>
  <si>
    <r>
      <rPr>
        <b/>
        <sz val="14"/>
        <color rgb="FF0000CC"/>
        <rFont val="TH SarabunIT๙"/>
        <family val="2"/>
      </rPr>
      <t>131</t>
    </r>
    <r>
      <rPr>
        <b/>
        <sz val="14"/>
        <rFont val="TH SarabunIT๙"/>
        <family val="2"/>
      </rPr>
      <t xml:space="preserve">  โครงการ</t>
    </r>
  </si>
  <si>
    <t>-    โครงการ</t>
  </si>
  <si>
    <r>
      <rPr>
        <sz val="14"/>
        <color theme="0" tint="-0.499984740745262"/>
        <rFont val="TH SarabunIT๙"/>
        <family val="2"/>
      </rPr>
      <t>แบบ ผ. 04</t>
    </r>
    <r>
      <rPr>
        <sz val="14"/>
        <rFont val="TH SarabunIT๙"/>
        <family val="2"/>
      </rPr>
      <t xml:space="preserve">  เป็นแบบสำหรับองค์กรปกครองส่วนจังหวัด  นำโครงการที่ อบต. , เทศบาล  และเมืองพัทยา  เสนอขอประสานโครงการลงรายลงรายละเอียด</t>
    </r>
  </si>
  <si>
    <t>ในแผนพัฒนาท้องถิ่นสี่ปีขององค์การบริหารส่วนจังหวัด</t>
  </si>
  <si>
    <r>
      <rPr>
        <sz val="14"/>
        <color theme="0" tint="-0.499984740745262"/>
        <rFont val="TH SarabunIT๙"/>
        <family val="2"/>
      </rPr>
      <t>แบบ ผ. 04</t>
    </r>
    <r>
      <rPr>
        <sz val="14"/>
        <rFont val="TH SarabunIT๙"/>
        <family val="2"/>
      </rPr>
      <t xml:space="preserve">  ให้เรียงลำดับต่อจาก</t>
    </r>
    <r>
      <rPr>
        <sz val="14"/>
        <color theme="9" tint="-0.249977111117893"/>
        <rFont val="TH SarabunIT๙"/>
        <family val="2"/>
      </rPr>
      <t>แบบ ผ. 03</t>
    </r>
  </si>
  <si>
    <t>ขอประสาน</t>
  </si>
  <si>
    <r>
      <rPr>
        <b/>
        <sz val="14"/>
        <color rgb="FF0000CC"/>
        <rFont val="TH SarabunIT๙"/>
        <family val="2"/>
      </rPr>
      <t>5</t>
    </r>
    <r>
      <rPr>
        <b/>
        <sz val="14"/>
        <rFont val="TH SarabunIT๙"/>
        <family val="2"/>
      </rPr>
      <t xml:space="preserve">  โครงการ</t>
    </r>
  </si>
  <si>
    <r>
      <t>(งาน</t>
    </r>
    <r>
      <rPr>
        <sz val="14"/>
        <color rgb="FF7030A0"/>
        <rFont val="TH SarabunIT๙"/>
        <family val="2"/>
      </rPr>
      <t>บริหารทั่วไป</t>
    </r>
  </si>
  <si>
    <t>เกี่ยวกับการศึกษา)</t>
  </si>
  <si>
    <t xml:space="preserve">(เครื่องพิมพ์ Multifunction </t>
  </si>
  <si>
    <t>แบบฉีดหมึก (Inkjet))</t>
  </si>
  <si>
    <t xml:space="preserve">เครื่องพิมพ์ </t>
  </si>
  <si>
    <t xml:space="preserve">Multifunction </t>
  </si>
  <si>
    <t xml:space="preserve">แบบฉีดหมึก (Inkjet)  </t>
  </si>
  <si>
    <t>เป็นเงิน  7,900  บาท</t>
  </si>
  <si>
    <t>สำนักงาน  จำนวน  2</t>
  </si>
  <si>
    <t>บาท  เป็นเงิน  32,000</t>
  </si>
  <si>
    <r>
      <t>(งาน</t>
    </r>
    <r>
      <rPr>
        <sz val="14"/>
        <color rgb="FF008000"/>
        <rFont val="TH SarabunIT๙"/>
        <family val="2"/>
      </rPr>
      <t>บริหารทั่วไป</t>
    </r>
  </si>
  <si>
    <t>เกี่ยวกับสาธารณสุข)</t>
  </si>
  <si>
    <t>(เก้าอี้ประชุม)</t>
  </si>
  <si>
    <t>เก้าอี้ประชุม</t>
  </si>
  <si>
    <t>จำนวน  24  ตัวๆ ละ</t>
  </si>
  <si>
    <t>2,000  บาท  เป็นเงิน</t>
  </si>
  <si>
    <t xml:space="preserve">48,000  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</si>
</sst>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\-"/>
    <numFmt numFmtId="188" formatCode="0.0"/>
  </numFmts>
  <fonts count="11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rgb="FF0000CC"/>
      <name val="TH SarabunIT๙"/>
      <family val="2"/>
    </font>
    <font>
      <b/>
      <sz val="16"/>
      <name val="TH SarabunIT๙"/>
      <family val="2"/>
    </font>
    <font>
      <sz val="12"/>
      <color rgb="FFC00000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sz val="14"/>
      <name val="TH SarabunIT๙"/>
      <family val="2"/>
    </font>
    <font>
      <sz val="14"/>
      <color rgb="FF000099"/>
      <name val="TH SarabunIT๙"/>
      <family val="2"/>
    </font>
    <font>
      <sz val="14"/>
      <color rgb="FFC00000"/>
      <name val="TH SarabunIT๙"/>
      <family val="2"/>
    </font>
    <font>
      <sz val="14"/>
      <color rgb="FF0000CC"/>
      <name val="TH SarabunIT๙"/>
      <family val="2"/>
    </font>
    <font>
      <b/>
      <sz val="16"/>
      <color rgb="FF000099"/>
      <name val="TH SarabunIT๙"/>
      <family val="2"/>
    </font>
    <font>
      <sz val="16"/>
      <color theme="1"/>
      <name val="TH SarabunPSK"/>
      <family val="2"/>
    </font>
    <font>
      <sz val="14"/>
      <color rgb="FFFF0000"/>
      <name val="TH SarabunIT๙"/>
      <family val="2"/>
    </font>
    <font>
      <sz val="14"/>
      <color rgb="FF008000"/>
      <name val="TH SarabunPSK"/>
      <family val="2"/>
    </font>
    <font>
      <b/>
      <sz val="16"/>
      <color theme="3" tint="0.39997558519241921"/>
      <name val="TH SarabunIT๙"/>
      <family val="2"/>
    </font>
    <font>
      <b/>
      <sz val="16"/>
      <color rgb="FF0099CC"/>
      <name val="TH SarabunIT๙"/>
      <family val="2"/>
    </font>
    <font>
      <b/>
      <sz val="16"/>
      <color rgb="FF006666"/>
      <name val="TH SarabunIT๙"/>
      <family val="2"/>
    </font>
    <font>
      <b/>
      <sz val="16"/>
      <color rgb="FF008000"/>
      <name val="TH SarabunIT๙"/>
      <family val="2"/>
    </font>
    <font>
      <b/>
      <sz val="16"/>
      <color rgb="FF7030A0"/>
      <name val="TH SarabunIT๙"/>
      <family val="2"/>
    </font>
    <font>
      <b/>
      <sz val="16"/>
      <color rgb="FF008080"/>
      <name val="TH SarabunIT๙"/>
      <family val="2"/>
    </font>
    <font>
      <sz val="14"/>
      <color rgb="FF0099FF"/>
      <name val="TH SarabunIT๙"/>
      <family val="2"/>
    </font>
    <font>
      <sz val="14"/>
      <color rgb="FFCC9900"/>
      <name val="TH SarabunIT๙"/>
      <family val="2"/>
    </font>
    <font>
      <b/>
      <sz val="16"/>
      <color rgb="FFFF33CC"/>
      <name val="TH SarabunIT๙"/>
      <family val="2"/>
    </font>
    <font>
      <sz val="14"/>
      <color rgb="FF008000"/>
      <name val="TH SarabunIT๙"/>
      <family val="2"/>
    </font>
    <font>
      <sz val="14"/>
      <color rgb="FFFF0066"/>
      <name val="TH SarabunIT๙"/>
      <family val="2"/>
    </font>
    <font>
      <sz val="14"/>
      <color rgb="FF990099"/>
      <name val="TH SarabunIT๙"/>
      <family val="2"/>
    </font>
    <font>
      <b/>
      <sz val="16"/>
      <color rgb="FFFFCC00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0033CC"/>
      <name val="TH SarabunIT๙"/>
      <family val="2"/>
    </font>
    <font>
      <sz val="14"/>
      <color rgb="FF0033CC"/>
      <name val="TH SarabunIT๙"/>
      <family val="2"/>
    </font>
    <font>
      <sz val="14"/>
      <color rgb="FF7030A0"/>
      <name val="TH SarabunIT๙"/>
      <family val="2"/>
    </font>
    <font>
      <b/>
      <sz val="16"/>
      <color rgb="FF336699"/>
      <name val="TH SarabunIT๙"/>
      <family val="2"/>
    </font>
    <font>
      <b/>
      <sz val="16"/>
      <color rgb="FF003366"/>
      <name val="TH SarabunIT๙"/>
      <family val="2"/>
    </font>
    <font>
      <sz val="14"/>
      <color rgb="FF003399"/>
      <name val="TH SarabunIT๙"/>
      <family val="2"/>
    </font>
    <font>
      <b/>
      <sz val="14"/>
      <name val="TH SarabunIT๙"/>
      <family val="2"/>
    </font>
    <font>
      <b/>
      <sz val="12"/>
      <name val="TH SarabunIT๙"/>
      <family val="2"/>
    </font>
    <font>
      <b/>
      <sz val="16"/>
      <color rgb="FFC00000"/>
      <name val="TH SarabunIT๙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IT๙"/>
      <family val="2"/>
    </font>
    <font>
      <sz val="14"/>
      <color indexed="8"/>
      <name val="TH SarabunIT๙"/>
      <family val="2"/>
    </font>
    <font>
      <sz val="14"/>
      <color indexed="8"/>
      <name val="Webdings"/>
      <family val="1"/>
      <charset val="2"/>
    </font>
    <font>
      <b/>
      <sz val="16"/>
      <color theme="9" tint="-0.249977111117893"/>
      <name val="TH SarabunIT๙"/>
      <family val="2"/>
    </font>
    <font>
      <sz val="14"/>
      <name val="Webdings"/>
      <family val="1"/>
      <charset val="2"/>
    </font>
    <font>
      <sz val="14"/>
      <color rgb="FF006600"/>
      <name val="TH SarabunIT๙"/>
      <family val="2"/>
    </font>
    <font>
      <sz val="14"/>
      <name val="TH SarabunPSK"/>
      <family val="2"/>
    </font>
    <font>
      <b/>
      <sz val="16"/>
      <color rgb="FFFF0066"/>
      <name val="TH SarabunIT๙"/>
      <family val="2"/>
    </font>
    <font>
      <sz val="14"/>
      <color rgb="FF339966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H SarabunIT๙"/>
      <family val="2"/>
    </font>
    <font>
      <sz val="8"/>
      <color rgb="FF0000CC"/>
      <name val="TH SarabunIT๙"/>
      <family val="2"/>
    </font>
    <font>
      <sz val="8"/>
      <color rgb="FFFF0066"/>
      <name val="TH SarabunIT๙"/>
      <family val="2"/>
    </font>
    <font>
      <sz val="12"/>
      <name val="TH SarabunIT๙"/>
      <family val="2"/>
    </font>
    <font>
      <sz val="8"/>
      <color rgb="FF008000"/>
      <name val="TH SarabunIT๙"/>
      <family val="2"/>
    </font>
    <font>
      <sz val="14"/>
      <color rgb="FF996600"/>
      <name val="TH SarabunIT๙"/>
      <family val="2"/>
    </font>
    <font>
      <sz val="14"/>
      <color theme="9" tint="-0.249977111117893"/>
      <name val="TH SarabunIT๙"/>
      <family val="2"/>
    </font>
    <font>
      <sz val="14"/>
      <color rgb="FF996600"/>
      <name val="TH SarabunPSK"/>
      <family val="2"/>
    </font>
    <font>
      <sz val="8"/>
      <color theme="1"/>
      <name val="TH SarabunIT๙"/>
      <family val="2"/>
    </font>
    <font>
      <b/>
      <sz val="8"/>
      <color theme="1"/>
      <name val="TH SarabunIT๙"/>
      <family val="2"/>
    </font>
    <font>
      <b/>
      <sz val="8"/>
      <name val="TH SarabunIT๙"/>
      <family val="2"/>
    </font>
    <font>
      <b/>
      <sz val="16"/>
      <color indexed="36"/>
      <name val="TH SarabunIT๙"/>
      <family val="2"/>
    </font>
    <font>
      <sz val="8"/>
      <color theme="1"/>
      <name val="TH SarabunPSK"/>
      <family val="2"/>
    </font>
    <font>
      <sz val="8"/>
      <color theme="9"/>
      <name val="TH SarabunIT๙"/>
      <family val="2"/>
    </font>
    <font>
      <sz val="8"/>
      <color theme="1"/>
      <name val="Tahoma"/>
      <family val="2"/>
      <charset val="222"/>
      <scheme val="minor"/>
    </font>
    <font>
      <sz val="8"/>
      <color indexed="12"/>
      <name val="TH SarabunIT๙"/>
      <family val="2"/>
    </font>
    <font>
      <sz val="8"/>
      <color rgb="FFC00000"/>
      <name val="TH SarabunIT๙"/>
      <family val="2"/>
    </font>
    <font>
      <sz val="8"/>
      <color rgb="FFFF0000"/>
      <name val="TH SarabunIT๙"/>
      <family val="2"/>
    </font>
    <font>
      <sz val="8"/>
      <color indexed="8"/>
      <name val="Wingdings 2"/>
      <family val="1"/>
      <charset val="2"/>
    </font>
    <font>
      <sz val="8"/>
      <color rgb="FFCC9900"/>
      <name val="TH SarabunIT๙"/>
      <family val="2"/>
    </font>
    <font>
      <b/>
      <sz val="8"/>
      <color rgb="FF0000CC"/>
      <name val="TH SarabunIT๙"/>
      <family val="2"/>
    </font>
    <font>
      <b/>
      <sz val="16"/>
      <color indexed="12"/>
      <name val="TH SarabunIT๙"/>
      <family val="2"/>
    </font>
    <font>
      <sz val="14"/>
      <color rgb="FF0000CC"/>
      <name val="TH SarabunPSK"/>
      <family val="2"/>
    </font>
    <font>
      <sz val="14"/>
      <color indexed="10"/>
      <name val="TH SarabunPSK"/>
      <family val="2"/>
    </font>
    <font>
      <sz val="14"/>
      <color rgb="FFFF00FF"/>
      <name val="TH SarabunIT๙"/>
      <family val="2"/>
    </font>
    <font>
      <sz val="14"/>
      <color theme="0" tint="-0.499984740745262"/>
      <name val="TH SarabunIT๙"/>
      <family val="2"/>
    </font>
    <font>
      <b/>
      <sz val="16"/>
      <color rgb="FF006600"/>
      <name val="TH SarabunIT๙"/>
      <family val="2"/>
    </font>
    <font>
      <b/>
      <sz val="16"/>
      <color theme="5" tint="-0.249977111117893"/>
      <name val="TH SarabunIT๙"/>
      <family val="2"/>
    </font>
    <font>
      <b/>
      <sz val="16"/>
      <color rgb="FFFFC000"/>
      <name val="TH SarabunIT๙"/>
      <family val="2"/>
    </font>
    <font>
      <b/>
      <sz val="16"/>
      <color rgb="FF0070C0"/>
      <name val="TH SarabunIT๙"/>
      <family val="2"/>
    </font>
    <font>
      <b/>
      <sz val="16"/>
      <color rgb="FF996600"/>
      <name val="TH SarabunIT๙"/>
      <family val="2"/>
    </font>
    <font>
      <sz val="14"/>
      <color rgb="FF0070C0"/>
      <name val="TH SarabunIT๙"/>
      <family val="2"/>
    </font>
    <font>
      <sz val="14"/>
      <color rgb="FF336600"/>
      <name val="TH SarabunIT๙"/>
      <family val="2"/>
    </font>
    <font>
      <sz val="16"/>
      <color rgb="FF008000"/>
      <name val="TH SarabunIT๙"/>
      <family val="2"/>
    </font>
    <font>
      <b/>
      <sz val="14"/>
      <color theme="1"/>
      <name val="TH SarabunPSK"/>
      <family val="2"/>
    </font>
    <font>
      <b/>
      <sz val="16"/>
      <color indexed="8"/>
      <name val="TH SarabunIT๙"/>
      <family val="2"/>
    </font>
    <font>
      <b/>
      <sz val="14"/>
      <color theme="1"/>
      <name val="TH SarabunIT๙"/>
      <family val="2"/>
    </font>
    <font>
      <b/>
      <sz val="14"/>
      <color indexed="12"/>
      <name val="TH SarabunIT๙"/>
      <family val="2"/>
    </font>
    <font>
      <b/>
      <sz val="14"/>
      <color rgb="FF0000CC"/>
      <name val="TH SarabunIT๙"/>
      <family val="2"/>
    </font>
    <font>
      <b/>
      <sz val="14"/>
      <color indexed="30"/>
      <name val="TH SarabunIT๙"/>
      <family val="2"/>
    </font>
    <font>
      <b/>
      <sz val="14"/>
      <color indexed="36"/>
      <name val="TH SarabunIT๙"/>
      <family val="2"/>
    </font>
    <font>
      <sz val="14"/>
      <color indexed="36"/>
      <name val="TH SarabunIT๙"/>
      <family val="2"/>
    </font>
    <font>
      <b/>
      <sz val="14"/>
      <color rgb="FF7030A0"/>
      <name val="TH SarabunIT๙"/>
      <family val="2"/>
    </font>
    <font>
      <b/>
      <sz val="14"/>
      <color indexed="51"/>
      <name val="TH SarabunIT๙"/>
      <family val="2"/>
    </font>
    <font>
      <b/>
      <sz val="14"/>
      <color rgb="FF008000"/>
      <name val="TH SarabunIT๙"/>
      <family val="2"/>
    </font>
    <font>
      <b/>
      <sz val="14"/>
      <color rgb="FFC00000"/>
      <name val="TH SarabunIT๙"/>
      <family val="2"/>
    </font>
    <font>
      <b/>
      <sz val="14"/>
      <color rgb="FFFFC000"/>
      <name val="TH SarabunIT๙"/>
      <family val="2"/>
    </font>
    <font>
      <b/>
      <sz val="14"/>
      <color rgb="FFFF0066"/>
      <name val="TH SarabunIT๙"/>
      <family val="2"/>
    </font>
    <font>
      <sz val="14"/>
      <color rgb="FFFFC000"/>
      <name val="TH SarabunIT๙"/>
      <family val="2"/>
    </font>
    <font>
      <b/>
      <sz val="14"/>
      <color rgb="FF0070C0"/>
      <name val="TH SarabunIT๙"/>
      <family val="2"/>
    </font>
    <font>
      <b/>
      <sz val="14"/>
      <color theme="5" tint="-0.249977111117893"/>
      <name val="TH SarabunIT๙"/>
      <family val="2"/>
    </font>
    <font>
      <b/>
      <sz val="14"/>
      <color rgb="FFFF33CC"/>
      <name val="TH SarabunIT๙"/>
      <family val="2"/>
    </font>
    <font>
      <sz val="14"/>
      <color theme="5" tint="-0.249977111117893"/>
      <name val="TH SarabunIT๙"/>
      <family val="2"/>
    </font>
    <font>
      <sz val="14"/>
      <color rgb="FFFF33CC"/>
      <name val="TH SarabunIT๙"/>
      <family val="2"/>
    </font>
    <font>
      <sz val="14"/>
      <color theme="3" tint="0.39997558519241921"/>
      <name val="TH SarabunIT๙"/>
      <family val="2"/>
    </font>
    <font>
      <b/>
      <sz val="14"/>
      <color rgb="FF006600"/>
      <name val="TH SarabunIT๙"/>
      <family val="2"/>
    </font>
    <font>
      <b/>
      <sz val="16"/>
      <color rgb="FFCC3399"/>
      <name val="TH SarabunIT๙"/>
      <family val="2"/>
    </font>
    <font>
      <sz val="8"/>
      <color theme="3" tint="0.39997558519241921"/>
      <name val="TH SarabunIT๙"/>
      <family val="2"/>
    </font>
    <font>
      <b/>
      <sz val="16"/>
      <color theme="0" tint="-0.499984740745262"/>
      <name val="TH SarabunIT๙"/>
      <family val="2"/>
    </font>
    <font>
      <sz val="12"/>
      <color theme="9" tint="-0.249977111117893"/>
      <name val="TH SarabunIT๙"/>
      <family val="2"/>
    </font>
    <font>
      <sz val="12"/>
      <color theme="1"/>
      <name val="TH SarabunIT๙"/>
      <family val="2"/>
    </font>
    <font>
      <sz val="12"/>
      <color rgb="FF0000CC"/>
      <name val="TH SarabunIT๙"/>
      <family val="2"/>
    </font>
    <font>
      <sz val="12"/>
      <color rgb="FFFF0066"/>
      <name val="TH SarabunIT๙"/>
      <family val="2"/>
    </font>
    <font>
      <b/>
      <sz val="14"/>
      <color theme="9" tint="-0.249977111117893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sz val="12"/>
      <color rgb="FF0000CC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9" fontId="51" fillId="0" borderId="0" applyFont="0" applyFill="0" applyBorder="0" applyAlignment="0" applyProtection="0"/>
  </cellStyleXfs>
  <cellXfs count="723">
    <xf numFmtId="0" fontId="0" fillId="0" borderId="0" xfId="0"/>
    <xf numFmtId="0" fontId="5" fillId="0" borderId="0" xfId="1" applyFont="1" applyFill="1" applyAlignment="1">
      <alignment vertical="center"/>
    </xf>
    <xf numFmtId="0" fontId="4" fillId="0" borderId="3" xfId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7" fillId="0" borderId="4" xfId="0" applyFont="1" applyFill="1" applyBorder="1" applyAlignment="1">
      <alignment horizontal="left"/>
    </xf>
    <xf numFmtId="0" fontId="5" fillId="0" borderId="0" xfId="1" quotePrefix="1" applyFont="1" applyFill="1" applyAlignment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3" fontId="7" fillId="0" borderId="1" xfId="1" applyNumberFormat="1" applyFont="1" applyFill="1" applyBorder="1" applyAlignment="1">
      <alignment vertical="center"/>
    </xf>
    <xf numFmtId="187" fontId="7" fillId="0" borderId="1" xfId="1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vertical="center"/>
    </xf>
    <xf numFmtId="0" fontId="7" fillId="0" borderId="7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Alignment="1">
      <alignment wrapText="1"/>
    </xf>
    <xf numFmtId="0" fontId="9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3" fontId="9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/>
    </xf>
    <xf numFmtId="3" fontId="9" fillId="0" borderId="1" xfId="1" applyNumberFormat="1" applyFont="1" applyFill="1" applyBorder="1" applyAlignment="1">
      <alignment vertical="center"/>
    </xf>
    <xf numFmtId="187" fontId="9" fillId="0" borderId="1" xfId="1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vertical="center"/>
    </xf>
    <xf numFmtId="3" fontId="9" fillId="0" borderId="4" xfId="1" applyNumberFormat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left" vertical="center"/>
    </xf>
    <xf numFmtId="0" fontId="7" fillId="0" borderId="5" xfId="1" applyNumberFormat="1" applyFont="1" applyFill="1" applyBorder="1" applyAlignment="1">
      <alignment vertical="center"/>
    </xf>
    <xf numFmtId="3" fontId="12" fillId="0" borderId="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vertical="center"/>
    </xf>
    <xf numFmtId="0" fontId="12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 vertical="center" wrapText="1"/>
    </xf>
    <xf numFmtId="0" fontId="7" fillId="0" borderId="0" xfId="1" applyFont="1" applyAlignment="1"/>
    <xf numFmtId="0" fontId="8" fillId="0" borderId="0" xfId="0" applyFont="1" applyAlignment="1"/>
    <xf numFmtId="0" fontId="7" fillId="0" borderId="8" xfId="1" applyFont="1" applyFill="1" applyBorder="1" applyAlignment="1">
      <alignment horizontal="center" vertical="center"/>
    </xf>
    <xf numFmtId="0" fontId="8" fillId="0" borderId="1" xfId="0" applyFont="1" applyBorder="1" applyAlignment="1"/>
    <xf numFmtId="0" fontId="9" fillId="0" borderId="1" xfId="1" applyFont="1" applyFill="1" applyBorder="1" applyAlignment="1"/>
    <xf numFmtId="0" fontId="7" fillId="0" borderId="2" xfId="1" applyFont="1" applyFill="1" applyBorder="1" applyAlignment="1"/>
    <xf numFmtId="0" fontId="7" fillId="0" borderId="1" xfId="1" applyFont="1" applyFill="1" applyBorder="1" applyAlignment="1"/>
    <xf numFmtId="0" fontId="7" fillId="0" borderId="1" xfId="0" applyFont="1" applyFill="1" applyBorder="1" applyAlignment="1"/>
    <xf numFmtId="0" fontId="7" fillId="0" borderId="4" xfId="0" applyFont="1" applyFill="1" applyBorder="1" applyAlignment="1"/>
    <xf numFmtId="0" fontId="9" fillId="0" borderId="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7" fillId="0" borderId="4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/>
    </xf>
    <xf numFmtId="0" fontId="9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/>
    </xf>
    <xf numFmtId="0" fontId="9" fillId="0" borderId="0" xfId="1" applyFont="1" applyFill="1" applyAlignment="1">
      <alignment vertical="center"/>
    </xf>
    <xf numFmtId="0" fontId="24" fillId="0" borderId="1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/>
    </xf>
    <xf numFmtId="0" fontId="9" fillId="0" borderId="1" xfId="0" applyFont="1" applyFill="1" applyBorder="1" applyAlignment="1"/>
    <xf numFmtId="3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2" xfId="1" applyFont="1" applyFill="1" applyBorder="1" applyAlignment="1"/>
    <xf numFmtId="3" fontId="11" fillId="0" borderId="1" xfId="1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top"/>
    </xf>
    <xf numFmtId="0" fontId="9" fillId="0" borderId="2" xfId="0" applyFont="1" applyFill="1" applyBorder="1" applyAlignment="1">
      <alignment horizontal="center" vertical="top"/>
    </xf>
    <xf numFmtId="3" fontId="11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left" vertical="top"/>
    </xf>
    <xf numFmtId="0" fontId="9" fillId="0" borderId="5" xfId="0" applyFont="1" applyFill="1" applyBorder="1" applyAlignment="1">
      <alignment vertical="top"/>
    </xf>
    <xf numFmtId="0" fontId="23" fillId="0" borderId="1" xfId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 applyAlignment="1">
      <alignment vertical="center"/>
    </xf>
    <xf numFmtId="0" fontId="31" fillId="0" borderId="3" xfId="1" applyFont="1" applyFill="1" applyBorder="1" applyAlignment="1">
      <alignment horizontal="center" vertical="center"/>
    </xf>
    <xf numFmtId="3" fontId="32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3" fontId="32" fillId="0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top"/>
    </xf>
    <xf numFmtId="3" fontId="32" fillId="0" borderId="1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3" fontId="9" fillId="0" borderId="1" xfId="0" applyNumberFormat="1" applyFont="1" applyFill="1" applyBorder="1" applyAlignment="1">
      <alignment horizontal="center" vertical="top"/>
    </xf>
    <xf numFmtId="3" fontId="9" fillId="0" borderId="1" xfId="0" applyNumberFormat="1" applyFont="1" applyFill="1" applyBorder="1" applyAlignment="1">
      <alignment horizontal="center"/>
    </xf>
    <xf numFmtId="0" fontId="9" fillId="0" borderId="5" xfId="0" applyFont="1" applyFill="1" applyBorder="1" applyAlignment="1"/>
    <xf numFmtId="0" fontId="9" fillId="0" borderId="7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 vertical="top"/>
    </xf>
    <xf numFmtId="0" fontId="9" fillId="0" borderId="9" xfId="0" applyFont="1" applyFill="1" applyBorder="1" applyAlignment="1">
      <alignment horizontal="left" vertical="top"/>
    </xf>
    <xf numFmtId="0" fontId="33" fillId="0" borderId="1" xfId="0" applyFont="1" applyFill="1" applyBorder="1" applyAlignment="1">
      <alignment vertical="top"/>
    </xf>
    <xf numFmtId="0" fontId="26" fillId="0" borderId="1" xfId="0" applyFont="1" applyFill="1" applyBorder="1" applyAlignment="1">
      <alignment vertical="top"/>
    </xf>
    <xf numFmtId="0" fontId="9" fillId="0" borderId="13" xfId="0" applyFont="1" applyFill="1" applyBorder="1" applyAlignment="1">
      <alignment vertical="top"/>
    </xf>
    <xf numFmtId="49" fontId="9" fillId="0" borderId="1" xfId="0" applyNumberFormat="1" applyFont="1" applyFill="1" applyBorder="1" applyAlignment="1">
      <alignment horizontal="center"/>
    </xf>
    <xf numFmtId="0" fontId="32" fillId="0" borderId="1" xfId="1" applyFont="1" applyFill="1" applyBorder="1" applyAlignment="1">
      <alignment vertical="center"/>
    </xf>
    <xf numFmtId="0" fontId="36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/>
    <xf numFmtId="0" fontId="9" fillId="0" borderId="9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/>
    </xf>
    <xf numFmtId="0" fontId="38" fillId="0" borderId="8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37" fillId="0" borderId="3" xfId="1" applyFont="1" applyFill="1" applyBorder="1" applyAlignment="1">
      <alignment horizontal="center" vertical="center"/>
    </xf>
    <xf numFmtId="0" fontId="9" fillId="0" borderId="9" xfId="0" applyFont="1" applyBorder="1" applyAlignment="1"/>
    <xf numFmtId="0" fontId="8" fillId="0" borderId="0" xfId="0" applyFont="1" applyAlignment="1">
      <alignment horizontal="center"/>
    </xf>
    <xf numFmtId="0" fontId="5" fillId="0" borderId="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7" fillId="0" borderId="5" xfId="0" applyFont="1" applyFill="1" applyBorder="1" applyAlignment="1">
      <alignment vertical="center"/>
    </xf>
    <xf numFmtId="3" fontId="9" fillId="0" borderId="5" xfId="1" applyNumberFormat="1" applyFont="1" applyFill="1" applyBorder="1" applyAlignment="1">
      <alignment vertical="center"/>
    </xf>
    <xf numFmtId="187" fontId="9" fillId="0" borderId="5" xfId="1" applyNumberFormat="1" applyFont="1" applyFill="1" applyBorder="1" applyAlignment="1">
      <alignment horizontal="center" vertical="center"/>
    </xf>
    <xf numFmtId="3" fontId="9" fillId="0" borderId="5" xfId="1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vertical="center"/>
    </xf>
    <xf numFmtId="0" fontId="9" fillId="0" borderId="0" xfId="0" applyFont="1" applyAlignment="1"/>
    <xf numFmtId="0" fontId="9" fillId="0" borderId="1" xfId="0" applyFont="1" applyBorder="1" applyAlignment="1"/>
    <xf numFmtId="0" fontId="42" fillId="0" borderId="2" xfId="0" applyFont="1" applyFill="1" applyBorder="1" applyAlignment="1">
      <alignment vertical="center"/>
    </xf>
    <xf numFmtId="0" fontId="42" fillId="0" borderId="1" xfId="0" applyFont="1" applyFill="1" applyBorder="1" applyAlignment="1">
      <alignment vertical="center"/>
    </xf>
    <xf numFmtId="0" fontId="42" fillId="0" borderId="2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vertical="center"/>
    </xf>
    <xf numFmtId="0" fontId="45" fillId="0" borderId="6" xfId="1" applyFont="1" applyFill="1" applyBorder="1" applyAlignment="1">
      <alignment horizontal="center" vertical="center"/>
    </xf>
    <xf numFmtId="0" fontId="45" fillId="0" borderId="6" xfId="1" applyFont="1" applyFill="1" applyBorder="1" applyAlignment="1">
      <alignment horizontal="center" vertical="center" wrapText="1"/>
    </xf>
    <xf numFmtId="3" fontId="41" fillId="0" borderId="1" xfId="0" applyNumberFormat="1" applyFont="1" applyFill="1" applyBorder="1" applyAlignment="1">
      <alignment vertical="center"/>
    </xf>
    <xf numFmtId="0" fontId="39" fillId="0" borderId="6" xfId="1" applyFont="1" applyFill="1" applyBorder="1" applyAlignment="1">
      <alignment horizontal="center" vertical="center"/>
    </xf>
    <xf numFmtId="0" fontId="9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187" fontId="42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42" fillId="0" borderId="1" xfId="0" quotePrefix="1" applyFont="1" applyFill="1" applyBorder="1" applyAlignment="1">
      <alignment vertical="center"/>
    </xf>
    <xf numFmtId="4" fontId="9" fillId="0" borderId="0" xfId="0" applyNumberFormat="1" applyFont="1" applyAlignment="1">
      <alignment horizontal="left"/>
    </xf>
    <xf numFmtId="0" fontId="9" fillId="0" borderId="4" xfId="0" applyFont="1" applyBorder="1" applyAlignment="1"/>
    <xf numFmtId="0" fontId="47" fillId="0" borderId="2" xfId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/>
    </xf>
    <xf numFmtId="0" fontId="26" fillId="0" borderId="2" xfId="1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vertical="center"/>
    </xf>
    <xf numFmtId="3" fontId="12" fillId="0" borderId="2" xfId="0" applyNumberFormat="1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left" vertical="center"/>
    </xf>
    <xf numFmtId="3" fontId="12" fillId="0" borderId="4" xfId="0" applyNumberFormat="1" applyFont="1" applyFill="1" applyBorder="1" applyAlignment="1">
      <alignment horizontal="center" vertical="center"/>
    </xf>
    <xf numFmtId="0" fontId="42" fillId="0" borderId="0" xfId="0" applyFont="1" applyFill="1" applyAlignment="1">
      <alignment vertical="center"/>
    </xf>
    <xf numFmtId="3" fontId="12" fillId="0" borderId="2" xfId="1" applyNumberFormat="1" applyFont="1" applyFill="1" applyBorder="1" applyAlignment="1">
      <alignment horizontal="center" vertical="center"/>
    </xf>
    <xf numFmtId="3" fontId="42" fillId="0" borderId="1" xfId="0" applyNumberFormat="1" applyFont="1" applyFill="1" applyBorder="1" applyAlignment="1">
      <alignment vertical="center"/>
    </xf>
    <xf numFmtId="0" fontId="42" fillId="0" borderId="5" xfId="0" applyFont="1" applyFill="1" applyBorder="1" applyAlignment="1">
      <alignment horizontal="center" vertical="center"/>
    </xf>
    <xf numFmtId="0" fontId="49" fillId="0" borderId="6" xfId="1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vertical="top"/>
    </xf>
    <xf numFmtId="0" fontId="50" fillId="0" borderId="1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 vertical="center"/>
    </xf>
    <xf numFmtId="16" fontId="50" fillId="0" borderId="1" xfId="0" applyNumberFormat="1" applyFont="1" applyFill="1" applyBorder="1" applyAlignment="1">
      <alignment vertical="top"/>
    </xf>
    <xf numFmtId="0" fontId="15" fillId="0" borderId="4" xfId="0" applyFont="1" applyFill="1" applyBorder="1" applyAlignment="1">
      <alignment vertical="center"/>
    </xf>
    <xf numFmtId="0" fontId="27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7" fillId="0" borderId="0" xfId="1" applyFont="1" applyFill="1" applyAlignment="1"/>
    <xf numFmtId="0" fontId="9" fillId="0" borderId="9" xfId="0" applyFont="1" applyFill="1" applyBorder="1" applyAlignment="1"/>
    <xf numFmtId="0" fontId="33" fillId="0" borderId="2" xfId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/>
    </xf>
    <xf numFmtId="0" fontId="52" fillId="0" borderId="1" xfId="0" applyFont="1" applyFill="1" applyBorder="1" applyAlignment="1">
      <alignment horizontal="left"/>
    </xf>
    <xf numFmtId="0" fontId="52" fillId="0" borderId="1" xfId="0" applyFont="1" applyFill="1" applyBorder="1" applyAlignment="1"/>
    <xf numFmtId="0" fontId="54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/>
    </xf>
    <xf numFmtId="0" fontId="42" fillId="0" borderId="1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5" fillId="0" borderId="9" xfId="0" applyFont="1" applyBorder="1" applyAlignment="1"/>
    <xf numFmtId="0" fontId="49" fillId="0" borderId="3" xfId="1" applyFont="1" applyFill="1" applyBorder="1" applyAlignment="1">
      <alignment horizontal="center" vertical="center"/>
    </xf>
    <xf numFmtId="0" fontId="49" fillId="0" borderId="8" xfId="1" applyFont="1" applyFill="1" applyBorder="1" applyAlignment="1">
      <alignment horizontal="center" vertical="center"/>
    </xf>
    <xf numFmtId="0" fontId="49" fillId="0" borderId="9" xfId="0" applyFont="1" applyBorder="1" applyAlignment="1">
      <alignment horizontal="center"/>
    </xf>
    <xf numFmtId="0" fontId="23" fillId="0" borderId="1" xfId="1" applyFont="1" applyFill="1" applyBorder="1" applyAlignment="1">
      <alignment horizontal="left" vertical="center"/>
    </xf>
    <xf numFmtId="0" fontId="33" fillId="0" borderId="1" xfId="1" applyFont="1" applyFill="1" applyBorder="1" applyAlignment="1">
      <alignment horizontal="left" vertical="center"/>
    </xf>
    <xf numFmtId="0" fontId="33" fillId="0" borderId="1" xfId="1" quotePrefix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/>
    <xf numFmtId="187" fontId="41" fillId="0" borderId="1" xfId="0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/>
    </xf>
    <xf numFmtId="0" fontId="58" fillId="0" borderId="1" xfId="0" applyFont="1" applyFill="1" applyBorder="1" applyAlignment="1">
      <alignment vertical="top"/>
    </xf>
    <xf numFmtId="0" fontId="58" fillId="0" borderId="2" xfId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vertical="center"/>
    </xf>
    <xf numFmtId="0" fontId="58" fillId="0" borderId="1" xfId="0" applyFont="1" applyFill="1" applyBorder="1" applyAlignment="1">
      <alignment horizontal="center" vertical="center"/>
    </xf>
    <xf numFmtId="187" fontId="42" fillId="0" borderId="2" xfId="0" applyNumberFormat="1" applyFont="1" applyFill="1" applyBorder="1" applyAlignment="1">
      <alignment horizontal="center" vertical="center"/>
    </xf>
    <xf numFmtId="0" fontId="58" fillId="0" borderId="2" xfId="0" applyFont="1" applyBorder="1" applyAlignment="1">
      <alignment horizontal="center"/>
    </xf>
    <xf numFmtId="0" fontId="58" fillId="0" borderId="1" xfId="0" applyFont="1" applyBorder="1" applyAlignment="1"/>
    <xf numFmtId="0" fontId="9" fillId="0" borderId="0" xfId="0" applyFont="1" applyBorder="1" applyAlignment="1"/>
    <xf numFmtId="0" fontId="33" fillId="0" borderId="5" xfId="1" applyFont="1" applyFill="1" applyBorder="1" applyAlignment="1">
      <alignment horizontal="left" vertical="center"/>
    </xf>
    <xf numFmtId="0" fontId="58" fillId="0" borderId="1" xfId="0" applyFont="1" applyBorder="1" applyAlignment="1">
      <alignment horizontal="center"/>
    </xf>
    <xf numFmtId="0" fontId="4" fillId="0" borderId="6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59" fontId="1" fillId="0" borderId="0" xfId="0" applyNumberFormat="1" applyFont="1" applyAlignment="1">
      <alignment horizontal="center" vertical="center" textRotation="180"/>
    </xf>
    <xf numFmtId="0" fontId="60" fillId="0" borderId="0" xfId="0" applyFon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0" fillId="0" borderId="0" xfId="0" applyFont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1" fontId="38" fillId="0" borderId="8" xfId="0" applyNumberFormat="1" applyFont="1" applyBorder="1" applyAlignment="1">
      <alignment horizontal="center" vertical="center"/>
    </xf>
    <xf numFmtId="9" fontId="38" fillId="0" borderId="8" xfId="4" applyFont="1" applyBorder="1" applyAlignment="1">
      <alignment horizontal="center" vertical="center"/>
    </xf>
    <xf numFmtId="1" fontId="55" fillId="0" borderId="8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9" fontId="38" fillId="0" borderId="9" xfId="4" applyFont="1" applyBorder="1" applyAlignment="1">
      <alignment horizontal="center" vertical="center"/>
    </xf>
    <xf numFmtId="1" fontId="55" fillId="0" borderId="9" xfId="0" applyNumberFormat="1" applyFont="1" applyBorder="1" applyAlignment="1">
      <alignment horizontal="center" vertical="center"/>
    </xf>
    <xf numFmtId="59" fontId="60" fillId="0" borderId="2" xfId="0" applyNumberFormat="1" applyFont="1" applyBorder="1" applyAlignment="1">
      <alignment horizontal="center" vertical="center"/>
    </xf>
    <xf numFmtId="0" fontId="60" fillId="0" borderId="2" xfId="0" applyFont="1" applyBorder="1" applyAlignment="1"/>
    <xf numFmtId="0" fontId="60" fillId="0" borderId="2" xfId="0" applyFont="1" applyBorder="1" applyAlignment="1">
      <alignment horizontal="left" vertical="center"/>
    </xf>
    <xf numFmtId="0" fontId="60" fillId="0" borderId="3" xfId="0" applyFont="1" applyBorder="1" applyAlignment="1"/>
    <xf numFmtId="0" fontId="60" fillId="0" borderId="2" xfId="0" applyFont="1" applyBorder="1" applyAlignment="1">
      <alignment horizontal="center" vertical="center"/>
    </xf>
    <xf numFmtId="3" fontId="60" fillId="0" borderId="2" xfId="0" applyNumberFormat="1" applyFont="1" applyBorder="1" applyAlignment="1">
      <alignment horizontal="center"/>
    </xf>
    <xf numFmtId="187" fontId="64" fillId="0" borderId="2" xfId="0" applyNumberFormat="1" applyFont="1" applyFill="1" applyBorder="1" applyAlignment="1">
      <alignment horizontal="center" vertical="center"/>
    </xf>
    <xf numFmtId="0" fontId="52" fillId="0" borderId="2" xfId="0" applyFont="1" applyBorder="1" applyAlignment="1">
      <alignment horizontal="center"/>
    </xf>
    <xf numFmtId="0" fontId="52" fillId="0" borderId="2" xfId="0" quotePrefix="1" applyFont="1" applyBorder="1" applyAlignment="1">
      <alignment horizontal="left"/>
    </xf>
    <xf numFmtId="0" fontId="65" fillId="0" borderId="2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60" fillId="0" borderId="1" xfId="0" applyFont="1" applyBorder="1" applyAlignment="1"/>
    <xf numFmtId="0" fontId="60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vertical="center"/>
    </xf>
    <xf numFmtId="0" fontId="60" fillId="0" borderId="1" xfId="0" applyFont="1" applyBorder="1" applyAlignment="1">
      <alignment horizontal="center"/>
    </xf>
    <xf numFmtId="0" fontId="52" fillId="0" borderId="1" xfId="0" applyFont="1" applyBorder="1" applyAlignment="1">
      <alignment horizontal="left"/>
    </xf>
    <xf numFmtId="0" fontId="65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left"/>
    </xf>
    <xf numFmtId="59" fontId="60" fillId="0" borderId="1" xfId="0" applyNumberFormat="1" applyFont="1" applyBorder="1" applyAlignment="1">
      <alignment horizontal="center" vertical="center"/>
    </xf>
    <xf numFmtId="0" fontId="60" fillId="0" borderId="5" xfId="0" applyFont="1" applyBorder="1" applyAlignment="1">
      <alignment vertical="center"/>
    </xf>
    <xf numFmtId="0" fontId="52" fillId="0" borderId="1" xfId="0" applyFont="1" applyBorder="1" applyAlignment="1">
      <alignment horizontal="center"/>
    </xf>
    <xf numFmtId="3" fontId="60" fillId="0" borderId="1" xfId="0" applyNumberFormat="1" applyFont="1" applyBorder="1" applyAlignment="1">
      <alignment horizontal="center"/>
    </xf>
    <xf numFmtId="187" fontId="64" fillId="0" borderId="1" xfId="0" applyNumberFormat="1" applyFont="1" applyFill="1" applyBorder="1" applyAlignment="1">
      <alignment horizontal="center" vertical="center"/>
    </xf>
    <xf numFmtId="0" fontId="52" fillId="0" borderId="1" xfId="0" quotePrefix="1" applyFont="1" applyBorder="1" applyAlignment="1">
      <alignment horizontal="left"/>
    </xf>
    <xf numFmtId="0" fontId="61" fillId="0" borderId="1" xfId="0" applyFont="1" applyBorder="1" applyAlignment="1">
      <alignment horizontal="center"/>
    </xf>
    <xf numFmtId="0" fontId="60" fillId="0" borderId="4" xfId="0" applyFont="1" applyBorder="1" applyAlignment="1">
      <alignment horizontal="center" vertical="center"/>
    </xf>
    <xf numFmtId="0" fontId="60" fillId="0" borderId="4" xfId="0" applyFont="1" applyBorder="1" applyAlignment="1">
      <alignment vertical="center"/>
    </xf>
    <xf numFmtId="0" fontId="60" fillId="0" borderId="2" xfId="0" applyFont="1" applyBorder="1" applyAlignment="1">
      <alignment horizontal="center"/>
    </xf>
    <xf numFmtId="0" fontId="60" fillId="0" borderId="2" xfId="0" applyFont="1" applyBorder="1" applyAlignment="1">
      <alignment horizontal="left"/>
    </xf>
    <xf numFmtId="0" fontId="60" fillId="0" borderId="1" xfId="0" quotePrefix="1" applyFont="1" applyBorder="1" applyAlignment="1">
      <alignment horizontal="left"/>
    </xf>
    <xf numFmtId="0" fontId="60" fillId="0" borderId="1" xfId="3" applyNumberFormat="1" applyFont="1" applyBorder="1" applyAlignment="1">
      <alignment horizontal="center"/>
    </xf>
    <xf numFmtId="0" fontId="60" fillId="0" borderId="1" xfId="0" quotePrefix="1" applyFont="1" applyBorder="1" applyAlignment="1"/>
    <xf numFmtId="3" fontId="60" fillId="0" borderId="1" xfId="3" applyNumberFormat="1" applyFont="1" applyBorder="1" applyAlignment="1">
      <alignment horizontal="center"/>
    </xf>
    <xf numFmtId="0" fontId="52" fillId="0" borderId="1" xfId="0" applyFont="1" applyBorder="1" applyAlignment="1"/>
    <xf numFmtId="3" fontId="52" fillId="0" borderId="1" xfId="0" applyNumberFormat="1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5" xfId="0" applyFont="1" applyBorder="1" applyAlignment="1"/>
    <xf numFmtId="0" fontId="60" fillId="0" borderId="5" xfId="0" applyFont="1" applyBorder="1" applyAlignment="1">
      <alignment horizontal="left"/>
    </xf>
    <xf numFmtId="0" fontId="52" fillId="0" borderId="5" xfId="0" applyFont="1" applyBorder="1" applyAlignment="1">
      <alignment horizontal="center"/>
    </xf>
    <xf numFmtId="3" fontId="60" fillId="0" borderId="5" xfId="0" applyNumberFormat="1" applyFont="1" applyBorder="1" applyAlignment="1">
      <alignment horizontal="center"/>
    </xf>
    <xf numFmtId="187" fontId="64" fillId="0" borderId="5" xfId="0" applyNumberFormat="1" applyFont="1" applyFill="1" applyBorder="1" applyAlignment="1">
      <alignment horizontal="center" vertical="center"/>
    </xf>
    <xf numFmtId="0" fontId="52" fillId="0" borderId="5" xfId="0" quotePrefix="1" applyFont="1" applyBorder="1" applyAlignment="1">
      <alignment horizontal="left"/>
    </xf>
    <xf numFmtId="0" fontId="62" fillId="0" borderId="1" xfId="0" applyFont="1" applyBorder="1" applyAlignment="1">
      <alignment horizontal="center"/>
    </xf>
    <xf numFmtId="0" fontId="60" fillId="0" borderId="5" xfId="0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/>
    </xf>
    <xf numFmtId="0" fontId="60" fillId="0" borderId="8" xfId="0" applyFont="1" applyBorder="1" applyAlignment="1">
      <alignment vertical="center"/>
    </xf>
    <xf numFmtId="0" fontId="60" fillId="0" borderId="7" xfId="0" applyFont="1" applyBorder="1" applyAlignment="1">
      <alignment vertical="center"/>
    </xf>
    <xf numFmtId="0" fontId="52" fillId="0" borderId="2" xfId="0" applyFont="1" applyBorder="1" applyAlignment="1"/>
    <xf numFmtId="0" fontId="52" fillId="0" borderId="2" xfId="0" applyFont="1" applyFill="1" applyBorder="1" applyAlignment="1"/>
    <xf numFmtId="3" fontId="52" fillId="0" borderId="2" xfId="0" applyNumberFormat="1" applyFont="1" applyBorder="1" applyAlignment="1">
      <alignment horizontal="center"/>
    </xf>
    <xf numFmtId="0" fontId="60" fillId="0" borderId="5" xfId="0" quotePrefix="1" applyFont="1" applyBorder="1" applyAlignment="1"/>
    <xf numFmtId="0" fontId="52" fillId="0" borderId="5" xfId="0" applyFont="1" applyBorder="1" applyAlignment="1"/>
    <xf numFmtId="3" fontId="52" fillId="0" borderId="5" xfId="0" applyNumberFormat="1" applyFont="1" applyBorder="1" applyAlignment="1">
      <alignment horizontal="center"/>
    </xf>
    <xf numFmtId="0" fontId="60" fillId="0" borderId="1" xfId="0" applyFont="1" applyBorder="1" applyAlignment="1">
      <alignment horizontal="left" wrapText="1"/>
    </xf>
    <xf numFmtId="0" fontId="60" fillId="0" borderId="1" xfId="0" applyFont="1" applyBorder="1" applyAlignment="1">
      <alignment wrapText="1"/>
    </xf>
    <xf numFmtId="0" fontId="54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wrapText="1"/>
    </xf>
    <xf numFmtId="0" fontId="66" fillId="0" borderId="1" xfId="0" applyFont="1" applyBorder="1" applyAlignment="1">
      <alignment wrapText="1"/>
    </xf>
    <xf numFmtId="0" fontId="60" fillId="0" borderId="8" xfId="0" applyFont="1" applyBorder="1" applyAlignment="1">
      <alignment horizontal="center"/>
    </xf>
    <xf numFmtId="0" fontId="60" fillId="0" borderId="8" xfId="0" applyFont="1" applyBorder="1" applyAlignment="1"/>
    <xf numFmtId="0" fontId="60" fillId="0" borderId="8" xfId="0" applyFont="1" applyBorder="1" applyAlignment="1">
      <alignment horizontal="left"/>
    </xf>
    <xf numFmtId="3" fontId="60" fillId="0" borderId="8" xfId="0" applyNumberFormat="1" applyFont="1" applyBorder="1" applyAlignment="1">
      <alignment horizontal="center"/>
    </xf>
    <xf numFmtId="0" fontId="52" fillId="0" borderId="5" xfId="0" applyFont="1" applyBorder="1" applyAlignment="1">
      <alignment horizontal="left"/>
    </xf>
    <xf numFmtId="0" fontId="60" fillId="0" borderId="2" xfId="0" applyFont="1" applyBorder="1" applyAlignment="1">
      <alignment wrapText="1"/>
    </xf>
    <xf numFmtId="0" fontId="60" fillId="0" borderId="2" xfId="0" applyFont="1" applyBorder="1" applyAlignment="1">
      <alignment horizontal="center" wrapText="1"/>
    </xf>
    <xf numFmtId="0" fontId="60" fillId="0" borderId="2" xfId="0" applyFont="1" applyBorder="1" applyAlignment="1">
      <alignment horizontal="left" wrapText="1"/>
    </xf>
    <xf numFmtId="0" fontId="60" fillId="0" borderId="5" xfId="0" applyFont="1" applyBorder="1" applyAlignment="1">
      <alignment wrapText="1"/>
    </xf>
    <xf numFmtId="0" fontId="60" fillId="0" borderId="5" xfId="0" applyFont="1" applyBorder="1" applyAlignment="1">
      <alignment horizontal="left" wrapText="1"/>
    </xf>
    <xf numFmtId="0" fontId="66" fillId="0" borderId="5" xfId="0" applyFont="1" applyBorder="1" applyAlignment="1">
      <alignment wrapText="1"/>
    </xf>
    <xf numFmtId="0" fontId="52" fillId="0" borderId="7" xfId="0" applyFont="1" applyBorder="1" applyAlignment="1">
      <alignment horizontal="center"/>
    </xf>
    <xf numFmtId="0" fontId="60" fillId="0" borderId="7" xfId="0" applyFont="1" applyBorder="1" applyAlignment="1"/>
    <xf numFmtId="0" fontId="60" fillId="0" borderId="7" xfId="0" applyFont="1" applyBorder="1" applyAlignment="1">
      <alignment wrapText="1"/>
    </xf>
    <xf numFmtId="0" fontId="60" fillId="0" borderId="7" xfId="0" applyFont="1" applyBorder="1" applyAlignment="1">
      <alignment horizontal="center" wrapText="1"/>
    </xf>
    <xf numFmtId="3" fontId="52" fillId="0" borderId="7" xfId="0" applyNumberFormat="1" applyFont="1" applyBorder="1" applyAlignment="1">
      <alignment horizontal="center"/>
    </xf>
    <xf numFmtId="187" fontId="64" fillId="0" borderId="7" xfId="0" applyNumberFormat="1" applyFont="1" applyFill="1" applyBorder="1" applyAlignment="1">
      <alignment horizontal="center" vertical="center"/>
    </xf>
    <xf numFmtId="0" fontId="60" fillId="0" borderId="7" xfId="0" applyFont="1" applyBorder="1" applyAlignment="1">
      <alignment horizontal="left" wrapText="1"/>
    </xf>
    <xf numFmtId="0" fontId="52" fillId="0" borderId="8" xfId="0" applyFont="1" applyBorder="1" applyAlignment="1">
      <alignment horizontal="center"/>
    </xf>
    <xf numFmtId="0" fontId="60" fillId="0" borderId="8" xfId="0" applyFont="1" applyBorder="1" applyAlignment="1">
      <alignment wrapText="1"/>
    </xf>
    <xf numFmtId="3" fontId="52" fillId="0" borderId="8" xfId="0" applyNumberFormat="1" applyFont="1" applyBorder="1" applyAlignment="1">
      <alignment horizontal="center"/>
    </xf>
    <xf numFmtId="187" fontId="64" fillId="0" borderId="8" xfId="0" applyNumberFormat="1" applyFont="1" applyFill="1" applyBorder="1" applyAlignment="1">
      <alignment horizontal="center" vertical="center"/>
    </xf>
    <xf numFmtId="0" fontId="60" fillId="0" borderId="8" xfId="0" applyFont="1" applyBorder="1" applyAlignment="1">
      <alignment horizontal="left" wrapText="1"/>
    </xf>
    <xf numFmtId="0" fontId="60" fillId="0" borderId="1" xfId="0" applyFont="1" applyFill="1" applyBorder="1" applyAlignment="1">
      <alignment vertical="center"/>
    </xf>
    <xf numFmtId="0" fontId="60" fillId="0" borderId="1" xfId="0" applyFont="1" applyFill="1" applyBorder="1" applyAlignment="1">
      <alignment horizontal="center" vertical="center"/>
    </xf>
    <xf numFmtId="3" fontId="68" fillId="0" borderId="1" xfId="0" applyNumberFormat="1" applyFont="1" applyFill="1" applyBorder="1" applyAlignment="1">
      <alignment horizontal="center" vertical="center"/>
    </xf>
    <xf numFmtId="0" fontId="64" fillId="0" borderId="1" xfId="0" applyFont="1" applyFill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53" fillId="0" borderId="1" xfId="0" applyFont="1" applyBorder="1" applyAlignment="1"/>
    <xf numFmtId="0" fontId="64" fillId="0" borderId="1" xfId="0" applyFont="1" applyFill="1" applyBorder="1" applyAlignment="1">
      <alignment vertical="center"/>
    </xf>
    <xf numFmtId="0" fontId="69" fillId="0" borderId="1" xfId="0" applyFont="1" applyFill="1" applyBorder="1" applyAlignment="1">
      <alignment vertical="center"/>
    </xf>
    <xf numFmtId="0" fontId="52" fillId="0" borderId="1" xfId="0" applyFont="1" applyFill="1" applyBorder="1"/>
    <xf numFmtId="0" fontId="56" fillId="0" borderId="1" xfId="0" applyFont="1" applyFill="1" applyBorder="1" applyAlignment="1">
      <alignment vertical="center"/>
    </xf>
    <xf numFmtId="0" fontId="60" fillId="0" borderId="1" xfId="0" applyFont="1" applyFill="1" applyBorder="1" applyAlignment="1">
      <alignment horizontal="left" vertical="center"/>
    </xf>
    <xf numFmtId="0" fontId="60" fillId="0" borderId="1" xfId="0" quotePrefix="1" applyFont="1" applyFill="1" applyBorder="1" applyAlignment="1">
      <alignment vertical="center"/>
    </xf>
    <xf numFmtId="0" fontId="60" fillId="0" borderId="1" xfId="0" applyFont="1" applyFill="1" applyBorder="1"/>
    <xf numFmtId="0" fontId="60" fillId="0" borderId="0" xfId="0" applyFont="1" applyFill="1" applyAlignment="1">
      <alignment vertical="center"/>
    </xf>
    <xf numFmtId="0" fontId="60" fillId="0" borderId="1" xfId="0" applyNumberFormat="1" applyFont="1" applyFill="1" applyBorder="1" applyAlignment="1">
      <alignment vertical="center"/>
    </xf>
    <xf numFmtId="0" fontId="60" fillId="0" borderId="1" xfId="0" applyFont="1" applyFill="1" applyBorder="1" applyAlignment="1">
      <alignment horizontal="left" vertical="center" wrapText="1"/>
    </xf>
    <xf numFmtId="0" fontId="52" fillId="0" borderId="5" xfId="0" applyFont="1" applyFill="1" applyBorder="1" applyAlignment="1">
      <alignment horizontal="left" vertical="top"/>
    </xf>
    <xf numFmtId="0" fontId="56" fillId="0" borderId="1" xfId="0" applyFont="1" applyBorder="1" applyAlignment="1"/>
    <xf numFmtId="0" fontId="52" fillId="0" borderId="1" xfId="0" applyFont="1" applyFill="1" applyBorder="1" applyAlignment="1">
      <alignment horizontal="left" wrapText="1"/>
    </xf>
    <xf numFmtId="0" fontId="71" fillId="0" borderId="1" xfId="0" applyFont="1" applyFill="1" applyBorder="1" applyAlignment="1">
      <alignment vertical="center"/>
    </xf>
    <xf numFmtId="0" fontId="60" fillId="0" borderId="5" xfId="0" applyFont="1" applyFill="1" applyBorder="1" applyAlignment="1">
      <alignment horizontal="center" vertical="center"/>
    </xf>
    <xf numFmtId="0" fontId="71" fillId="0" borderId="1" xfId="0" applyFont="1" applyBorder="1" applyAlignment="1"/>
    <xf numFmtId="0" fontId="54" fillId="0" borderId="1" xfId="0" applyFont="1" applyBorder="1" applyAlignment="1"/>
    <xf numFmtId="0" fontId="53" fillId="0" borderId="1" xfId="0" applyFont="1" applyBorder="1" applyAlignment="1">
      <alignment horizontal="center" vertical="center"/>
    </xf>
    <xf numFmtId="0" fontId="72" fillId="0" borderId="6" xfId="0" applyFont="1" applyBorder="1" applyAlignment="1">
      <alignment horizontal="center" vertical="center"/>
    </xf>
    <xf numFmtId="187" fontId="64" fillId="0" borderId="6" xfId="0" applyNumberFormat="1" applyFont="1" applyFill="1" applyBorder="1" applyAlignment="1">
      <alignment horizontal="center" vertical="center"/>
    </xf>
    <xf numFmtId="3" fontId="53" fillId="0" borderId="6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52" fillId="0" borderId="0" xfId="0" applyFont="1" applyBorder="1" applyAlignment="1"/>
    <xf numFmtId="0" fontId="9" fillId="0" borderId="0" xfId="0" applyFont="1" applyBorder="1" applyAlignment="1">
      <alignment horizontal="center"/>
    </xf>
    <xf numFmtId="0" fontId="42" fillId="0" borderId="0" xfId="0" applyFont="1" applyAlignment="1">
      <alignment vertical="center"/>
    </xf>
    <xf numFmtId="0" fontId="9" fillId="0" borderId="0" xfId="0" applyFont="1" applyBorder="1"/>
    <xf numFmtId="0" fontId="42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60" fillId="0" borderId="1" xfId="0" applyFont="1" applyFill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59" fontId="1" fillId="0" borderId="0" xfId="0" applyNumberFormat="1" applyFont="1" applyAlignment="1">
      <alignment vertical="center" textRotation="180"/>
    </xf>
    <xf numFmtId="0" fontId="21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 textRotation="180"/>
    </xf>
    <xf numFmtId="0" fontId="54" fillId="0" borderId="7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/>
    </xf>
    <xf numFmtId="0" fontId="60" fillId="0" borderId="4" xfId="0" applyFont="1" applyBorder="1" applyAlignment="1"/>
    <xf numFmtId="0" fontId="60" fillId="0" borderId="4" xfId="0" applyFont="1" applyBorder="1" applyAlignment="1">
      <alignment horizontal="left"/>
    </xf>
    <xf numFmtId="0" fontId="60" fillId="0" borderId="4" xfId="0" applyFont="1" applyBorder="1" applyAlignment="1">
      <alignment wrapText="1"/>
    </xf>
    <xf numFmtId="0" fontId="60" fillId="0" borderId="4" xfId="0" applyFont="1" applyBorder="1" applyAlignment="1">
      <alignment horizontal="center" wrapText="1"/>
    </xf>
    <xf numFmtId="3" fontId="52" fillId="0" borderId="4" xfId="0" applyNumberFormat="1" applyFont="1" applyBorder="1" applyAlignment="1">
      <alignment horizontal="center"/>
    </xf>
    <xf numFmtId="0" fontId="60" fillId="0" borderId="4" xfId="0" applyFont="1" applyBorder="1" applyAlignment="1">
      <alignment horizontal="left" wrapText="1"/>
    </xf>
    <xf numFmtId="0" fontId="56" fillId="0" borderId="7" xfId="0" applyFont="1" applyBorder="1" applyAlignment="1"/>
    <xf numFmtId="0" fontId="52" fillId="0" borderId="7" xfId="0" applyFont="1" applyFill="1" applyBorder="1"/>
    <xf numFmtId="0" fontId="52" fillId="0" borderId="7" xfId="0" applyFont="1" applyFill="1" applyBorder="1" applyAlignment="1">
      <alignment horizontal="center"/>
    </xf>
    <xf numFmtId="3" fontId="68" fillId="0" borderId="7" xfId="0" applyNumberFormat="1" applyFont="1" applyFill="1" applyBorder="1" applyAlignment="1">
      <alignment horizontal="center" vertical="center"/>
    </xf>
    <xf numFmtId="0" fontId="60" fillId="0" borderId="7" xfId="0" applyFont="1" applyFill="1" applyBorder="1" applyAlignment="1">
      <alignment horizontal="center" vertical="center"/>
    </xf>
    <xf numFmtId="0" fontId="68" fillId="0" borderId="7" xfId="0" applyFont="1" applyBorder="1" applyAlignment="1">
      <alignment horizontal="center" vertical="center"/>
    </xf>
    <xf numFmtId="187" fontId="64" fillId="0" borderId="4" xfId="0" applyNumberFormat="1" applyFont="1" applyFill="1" applyBorder="1" applyAlignment="1">
      <alignment horizontal="center" vertical="center"/>
    </xf>
    <xf numFmtId="59" fontId="1" fillId="0" borderId="0" xfId="0" applyNumberFormat="1" applyFont="1" applyBorder="1" applyAlignment="1">
      <alignment horizontal="center" vertical="center" textRotation="180"/>
    </xf>
    <xf numFmtId="0" fontId="60" fillId="0" borderId="0" xfId="0" applyFont="1" applyBorder="1" applyAlignment="1">
      <alignment vertical="center"/>
    </xf>
    <xf numFmtId="0" fontId="52" fillId="0" borderId="4" xfId="0" applyFont="1" applyBorder="1" applyAlignment="1"/>
    <xf numFmtId="0" fontId="52" fillId="0" borderId="4" xfId="0" applyFont="1" applyBorder="1" applyAlignment="1">
      <alignment horizontal="left"/>
    </xf>
    <xf numFmtId="0" fontId="65" fillId="0" borderId="4" xfId="0" applyFont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8" fillId="0" borderId="1" xfId="0" applyFont="1" applyBorder="1" applyAlignment="1">
      <alignment vertical="top"/>
    </xf>
    <xf numFmtId="0" fontId="4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top"/>
    </xf>
    <xf numFmtId="0" fontId="26" fillId="0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24" fillId="0" borderId="1" xfId="0" applyFont="1" applyFill="1" applyBorder="1" applyAlignment="1">
      <alignment vertical="top"/>
    </xf>
    <xf numFmtId="43" fontId="75" fillId="0" borderId="1" xfId="2" applyFont="1" applyBorder="1" applyAlignment="1">
      <alignment horizontal="center" vertical="top"/>
    </xf>
    <xf numFmtId="0" fontId="74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/>
    </xf>
    <xf numFmtId="0" fontId="76" fillId="0" borderId="1" xfId="0" applyFont="1" applyFill="1" applyBorder="1" applyAlignment="1">
      <alignment vertical="top"/>
    </xf>
    <xf numFmtId="0" fontId="76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1" xfId="0" quotePrefix="1" applyFont="1" applyFill="1" applyBorder="1" applyAlignment="1">
      <alignment vertical="center"/>
    </xf>
    <xf numFmtId="0" fontId="9" fillId="0" borderId="4" xfId="0" quotePrefix="1" applyFont="1" applyFill="1" applyBorder="1" applyAlignment="1">
      <alignment vertical="center"/>
    </xf>
    <xf numFmtId="0" fontId="9" fillId="0" borderId="1" xfId="0" quotePrefix="1" applyFont="1" applyFill="1" applyBorder="1" applyAlignment="1">
      <alignment horizontal="left"/>
    </xf>
    <xf numFmtId="0" fontId="9" fillId="0" borderId="1" xfId="0" quotePrefix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0" fontId="9" fillId="0" borderId="1" xfId="0" quotePrefix="1" applyFont="1" applyFill="1" applyBorder="1" applyAlignment="1">
      <alignment vertical="top"/>
    </xf>
    <xf numFmtId="0" fontId="5" fillId="0" borderId="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57" fillId="0" borderId="1" xfId="0" applyFont="1" applyFill="1" applyBorder="1" applyAlignment="1">
      <alignment horizontal="left" vertical="top"/>
    </xf>
    <xf numFmtId="0" fontId="57" fillId="0" borderId="1" xfId="0" quotePrefix="1" applyFont="1" applyFill="1" applyBorder="1" applyAlignment="1">
      <alignment horizontal="left" vertical="top"/>
    </xf>
    <xf numFmtId="0" fontId="77" fillId="0" borderId="1" xfId="0" quotePrefix="1" applyFont="1" applyFill="1" applyBorder="1" applyAlignment="1">
      <alignment horizontal="left" vertical="top"/>
    </xf>
    <xf numFmtId="3" fontId="32" fillId="0" borderId="2" xfId="2" applyNumberFormat="1" applyFont="1" applyFill="1" applyBorder="1" applyAlignment="1">
      <alignment horizontal="center" vertical="top"/>
    </xf>
    <xf numFmtId="187" fontId="41" fillId="0" borderId="2" xfId="0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7" fillId="0" borderId="2" xfId="1" applyFont="1" applyFill="1" applyBorder="1" applyAlignment="1">
      <alignment horizontal="center" vertical="center"/>
    </xf>
    <xf numFmtId="0" fontId="42" fillId="0" borderId="0" xfId="0" quotePrefix="1" applyFont="1" applyAlignment="1">
      <alignment horizontal="righ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1" applyNumberFormat="1" applyFont="1" applyFill="1" applyBorder="1" applyAlignment="1">
      <alignment vertical="center"/>
    </xf>
    <xf numFmtId="187" fontId="9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top"/>
    </xf>
    <xf numFmtId="0" fontId="9" fillId="0" borderId="18" xfId="1" applyFont="1" applyFill="1" applyBorder="1" applyAlignment="1">
      <alignment horizontal="left" vertical="center"/>
    </xf>
    <xf numFmtId="0" fontId="60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42" fillId="0" borderId="0" xfId="0" quotePrefix="1" applyFont="1" applyAlignment="1">
      <alignment horizontal="right" vertical="center"/>
    </xf>
    <xf numFmtId="0" fontId="84" fillId="0" borderId="1" xfId="0" applyFont="1" applyFill="1" applyBorder="1" applyAlignment="1">
      <alignment horizontal="center" vertical="center"/>
    </xf>
    <xf numFmtId="3" fontId="9" fillId="0" borderId="7" xfId="1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74" fillId="0" borderId="2" xfId="0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left" vertical="center"/>
    </xf>
    <xf numFmtId="0" fontId="7" fillId="0" borderId="0" xfId="1" applyFont="1" applyAlignment="1">
      <alignment horizontal="left"/>
    </xf>
    <xf numFmtId="0" fontId="11" fillId="0" borderId="1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57" fillId="0" borderId="5" xfId="0" quotePrefix="1" applyFont="1" applyFill="1" applyBorder="1" applyAlignment="1">
      <alignment horizontal="left" vertical="top"/>
    </xf>
    <xf numFmtId="0" fontId="11" fillId="0" borderId="2" xfId="1" applyFont="1" applyFill="1" applyBorder="1" applyAlignment="1">
      <alignment horizontal="left" vertical="center"/>
    </xf>
    <xf numFmtId="0" fontId="20" fillId="0" borderId="11" xfId="1" applyFont="1" applyFill="1" applyBorder="1" applyAlignment="1">
      <alignment horizontal="center" vertical="center"/>
    </xf>
    <xf numFmtId="3" fontId="32" fillId="0" borderId="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26" fillId="0" borderId="1" xfId="0" quotePrefix="1" applyFont="1" applyFill="1" applyBorder="1" applyAlignment="1">
      <alignment horizontal="left" vertical="top"/>
    </xf>
    <xf numFmtId="0" fontId="58" fillId="0" borderId="7" xfId="1" applyFont="1" applyFill="1" applyBorder="1" applyAlignment="1">
      <alignment horizontal="left" vertical="center"/>
    </xf>
    <xf numFmtId="0" fontId="58" fillId="0" borderId="1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left" vertical="center"/>
    </xf>
    <xf numFmtId="0" fontId="83" fillId="0" borderId="1" xfId="1" applyFont="1" applyFill="1" applyBorder="1" applyAlignment="1">
      <alignment horizontal="left" vertical="center"/>
    </xf>
    <xf numFmtId="0" fontId="26" fillId="0" borderId="1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7" fillId="0" borderId="0" xfId="1" applyFont="1" applyBorder="1" applyAlignment="1"/>
    <xf numFmtId="0" fontId="5" fillId="0" borderId="0" xfId="1" quotePrefix="1" applyFont="1" applyFill="1" applyBorder="1" applyAlignment="1">
      <alignment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/>
    </xf>
    <xf numFmtId="0" fontId="7" fillId="0" borderId="19" xfId="1" applyFont="1" applyBorder="1" applyAlignment="1"/>
    <xf numFmtId="0" fontId="9" fillId="0" borderId="10" xfId="0" applyFont="1" applyBorder="1" applyAlignment="1"/>
    <xf numFmtId="0" fontId="9" fillId="0" borderId="11" xfId="0" applyFont="1" applyBorder="1" applyAlignment="1">
      <alignment horizontal="left"/>
    </xf>
    <xf numFmtId="0" fontId="9" fillId="0" borderId="11" xfId="0" applyFont="1" applyBorder="1" applyAlignment="1"/>
    <xf numFmtId="0" fontId="37" fillId="0" borderId="12" xfId="0" quotePrefix="1" applyFont="1" applyFill="1" applyBorder="1" applyAlignment="1">
      <alignment horizontal="center" vertical="top"/>
    </xf>
    <xf numFmtId="187" fontId="86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/>
    <xf numFmtId="0" fontId="5" fillId="0" borderId="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 textRotation="180"/>
    </xf>
    <xf numFmtId="0" fontId="1" fillId="0" borderId="0" xfId="0" applyFont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84" fillId="0" borderId="2" xfId="0" applyFont="1" applyFill="1" applyBorder="1" applyAlignment="1">
      <alignment horizontal="center" vertical="center"/>
    </xf>
    <xf numFmtId="3" fontId="27" fillId="0" borderId="2" xfId="0" applyNumberFormat="1" applyFont="1" applyFill="1" applyBorder="1" applyAlignment="1">
      <alignment horizontal="center" vertical="center"/>
    </xf>
    <xf numFmtId="3" fontId="36" fillId="0" borderId="2" xfId="0" applyNumberFormat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7" fillId="0" borderId="18" xfId="1" applyFont="1" applyFill="1" applyBorder="1" applyAlignment="1">
      <alignment vertical="center"/>
    </xf>
    <xf numFmtId="0" fontId="7" fillId="0" borderId="18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Alignment="1"/>
    <xf numFmtId="3" fontId="32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6" fillId="0" borderId="4" xfId="0" applyFont="1" applyFill="1" applyBorder="1" applyAlignment="1">
      <alignment vertical="center"/>
    </xf>
    <xf numFmtId="0" fontId="82" fillId="0" borderId="6" xfId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88" fillId="0" borderId="22" xfId="0" applyFont="1" applyBorder="1" applyAlignment="1">
      <alignment horizontal="center" vertical="center"/>
    </xf>
    <xf numFmtId="0" fontId="88" fillId="0" borderId="23" xfId="0" applyFont="1" applyBorder="1" applyAlignment="1">
      <alignment horizontal="left" vertical="center"/>
    </xf>
    <xf numFmtId="0" fontId="42" fillId="0" borderId="24" xfId="0" applyFont="1" applyBorder="1"/>
    <xf numFmtId="0" fontId="42" fillId="0" borderId="2" xfId="0" applyFont="1" applyBorder="1" applyAlignment="1">
      <alignment horizontal="center" vertical="center"/>
    </xf>
    <xf numFmtId="3" fontId="42" fillId="0" borderId="2" xfId="0" applyNumberFormat="1" applyFont="1" applyBorder="1" applyAlignment="1">
      <alignment horizontal="right" vertical="center"/>
    </xf>
    <xf numFmtId="3" fontId="88" fillId="0" borderId="2" xfId="0" applyNumberFormat="1" applyFont="1" applyBorder="1" applyAlignment="1">
      <alignment horizontal="right" vertical="center"/>
    </xf>
    <xf numFmtId="0" fontId="42" fillId="0" borderId="13" xfId="0" applyFont="1" applyBorder="1" applyAlignment="1">
      <alignment horizontal="center" vertical="center"/>
    </xf>
    <xf numFmtId="188" fontId="9" fillId="0" borderId="25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vertical="center"/>
    </xf>
    <xf numFmtId="0" fontId="4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/>
    </xf>
    <xf numFmtId="188" fontId="42" fillId="0" borderId="25" xfId="0" applyNumberFormat="1" applyFont="1" applyBorder="1" applyAlignment="1">
      <alignment horizontal="center" vertical="center"/>
    </xf>
    <xf numFmtId="0" fontId="90" fillId="3" borderId="6" xfId="0" applyFont="1" applyFill="1" applyBorder="1" applyAlignment="1">
      <alignment horizontal="center" vertical="center"/>
    </xf>
    <xf numFmtId="3" fontId="90" fillId="3" borderId="6" xfId="0" applyNumberFormat="1" applyFont="1" applyFill="1" applyBorder="1" applyAlignment="1">
      <alignment horizontal="right" vertical="center"/>
    </xf>
    <xf numFmtId="0" fontId="90" fillId="0" borderId="23" xfId="0" applyFont="1" applyBorder="1" applyAlignment="1">
      <alignment vertical="center"/>
    </xf>
    <xf numFmtId="0" fontId="42" fillId="0" borderId="24" xfId="0" applyFont="1" applyBorder="1" applyAlignment="1">
      <alignment horizontal="left" vertical="center"/>
    </xf>
    <xf numFmtId="0" fontId="12" fillId="0" borderId="27" xfId="0" applyFont="1" applyBorder="1" applyAlignment="1">
      <alignment vertical="center"/>
    </xf>
    <xf numFmtId="0" fontId="42" fillId="0" borderId="2" xfId="0" applyFont="1" applyBorder="1"/>
    <xf numFmtId="0" fontId="42" fillId="0" borderId="2" xfId="0" applyFont="1" applyBorder="1" applyAlignment="1">
      <alignment horizontal="right"/>
    </xf>
    <xf numFmtId="0" fontId="94" fillId="4" borderId="6" xfId="0" applyFont="1" applyFill="1" applyBorder="1" applyAlignment="1">
      <alignment horizontal="center" vertical="center"/>
    </xf>
    <xf numFmtId="3" fontId="94" fillId="4" borderId="6" xfId="0" applyNumberFormat="1" applyFont="1" applyFill="1" applyBorder="1" applyAlignment="1">
      <alignment horizontal="right" vertical="center"/>
    </xf>
    <xf numFmtId="0" fontId="96" fillId="5" borderId="6" xfId="0" applyFont="1" applyFill="1" applyBorder="1" applyAlignment="1">
      <alignment horizontal="center" vertical="center"/>
    </xf>
    <xf numFmtId="0" fontId="90" fillId="0" borderId="26" xfId="0" applyFont="1" applyFill="1" applyBorder="1" applyAlignment="1">
      <alignment vertical="center"/>
    </xf>
    <xf numFmtId="188" fontId="42" fillId="0" borderId="27" xfId="0" applyNumberFormat="1" applyFont="1" applyFill="1" applyBorder="1" applyAlignment="1">
      <alignment horizontal="center" vertical="center"/>
    </xf>
    <xf numFmtId="0" fontId="37" fillId="7" borderId="6" xfId="0" applyFont="1" applyFill="1" applyBorder="1" applyAlignment="1">
      <alignment horizontal="center" vertical="center"/>
    </xf>
    <xf numFmtId="3" fontId="37" fillId="7" borderId="6" xfId="0" applyNumberFormat="1" applyFont="1" applyFill="1" applyBorder="1" applyAlignment="1">
      <alignment horizontal="right" vertical="center"/>
    </xf>
    <xf numFmtId="0" fontId="42" fillId="0" borderId="3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88" fillId="0" borderId="28" xfId="0" applyFont="1" applyBorder="1" applyAlignment="1">
      <alignment horizontal="center" vertical="center"/>
    </xf>
    <xf numFmtId="0" fontId="90" fillId="0" borderId="29" xfId="0" applyFont="1" applyBorder="1" applyAlignment="1">
      <alignment vertical="center"/>
    </xf>
    <xf numFmtId="0" fontId="42" fillId="0" borderId="29" xfId="0" applyFont="1" applyBorder="1"/>
    <xf numFmtId="0" fontId="42" fillId="0" borderId="7" xfId="0" applyFont="1" applyBorder="1"/>
    <xf numFmtId="0" fontId="42" fillId="0" borderId="7" xfId="0" applyFont="1" applyBorder="1" applyAlignment="1">
      <alignment horizontal="right"/>
    </xf>
    <xf numFmtId="0" fontId="90" fillId="0" borderId="3" xfId="1" applyFont="1" applyFill="1" applyBorder="1" applyAlignment="1">
      <alignment horizontal="center" vertical="center"/>
    </xf>
    <xf numFmtId="3" fontId="9" fillId="0" borderId="0" xfId="0" applyNumberFormat="1" applyFont="1" applyAlignment="1"/>
    <xf numFmtId="3" fontId="42" fillId="0" borderId="1" xfId="0" applyNumberFormat="1" applyFont="1" applyBorder="1" applyAlignment="1">
      <alignment horizontal="center" vertical="center"/>
    </xf>
    <xf numFmtId="0" fontId="97" fillId="6" borderId="6" xfId="0" applyFont="1" applyFill="1" applyBorder="1" applyAlignment="1">
      <alignment horizontal="center" vertical="center"/>
    </xf>
    <xf numFmtId="3" fontId="97" fillId="6" borderId="6" xfId="0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center"/>
    </xf>
    <xf numFmtId="3" fontId="101" fillId="5" borderId="6" xfId="0" applyNumberFormat="1" applyFont="1" applyFill="1" applyBorder="1" applyAlignment="1">
      <alignment horizontal="right" vertical="center"/>
    </xf>
    <xf numFmtId="0" fontId="9" fillId="0" borderId="25" xfId="0" applyFont="1" applyBorder="1" applyAlignment="1">
      <alignment vertical="center"/>
    </xf>
    <xf numFmtId="0" fontId="103" fillId="6" borderId="6" xfId="0" applyFont="1" applyFill="1" applyBorder="1" applyAlignment="1">
      <alignment horizontal="center" vertical="center"/>
    </xf>
    <xf numFmtId="3" fontId="102" fillId="6" borderId="6" xfId="0" applyNumberFormat="1" applyFont="1" applyFill="1" applyBorder="1" applyAlignment="1">
      <alignment horizontal="right" vertical="center"/>
    </xf>
    <xf numFmtId="0" fontId="107" fillId="8" borderId="6" xfId="0" applyFont="1" applyFill="1" applyBorder="1" applyAlignment="1">
      <alignment horizontal="center" vertical="center"/>
    </xf>
    <xf numFmtId="3" fontId="107" fillId="8" borderId="6" xfId="0" applyNumberFormat="1" applyFont="1" applyFill="1" applyBorder="1" applyAlignment="1">
      <alignment horizontal="right" vertical="center"/>
    </xf>
    <xf numFmtId="0" fontId="101" fillId="0" borderId="18" xfId="0" applyFont="1" applyFill="1" applyBorder="1" applyAlignment="1">
      <alignment horizontal="center" vertical="center"/>
    </xf>
    <xf numFmtId="0" fontId="96" fillId="0" borderId="18" xfId="0" applyFont="1" applyFill="1" applyBorder="1" applyAlignment="1">
      <alignment horizontal="center" vertical="center"/>
    </xf>
    <xf numFmtId="3" fontId="101" fillId="0" borderId="18" xfId="0" applyNumberFormat="1" applyFont="1" applyFill="1" applyBorder="1" applyAlignment="1">
      <alignment horizontal="right" vertical="center"/>
    </xf>
    <xf numFmtId="0" fontId="101" fillId="0" borderId="15" xfId="0" applyFont="1" applyFill="1" applyBorder="1" applyAlignment="1">
      <alignment horizontal="center" vertical="center"/>
    </xf>
    <xf numFmtId="0" fontId="96" fillId="0" borderId="15" xfId="0" applyFont="1" applyFill="1" applyBorder="1" applyAlignment="1">
      <alignment horizontal="center" vertical="center"/>
    </xf>
    <xf numFmtId="3" fontId="101" fillId="0" borderId="15" xfId="0" applyNumberFormat="1" applyFont="1" applyFill="1" applyBorder="1" applyAlignment="1">
      <alignment horizontal="right" vertical="center"/>
    </xf>
    <xf numFmtId="0" fontId="82" fillId="0" borderId="15" xfId="1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center" vertical="center"/>
    </xf>
    <xf numFmtId="0" fontId="96" fillId="0" borderId="0" xfId="0" applyFont="1" applyFill="1" applyBorder="1" applyAlignment="1">
      <alignment horizontal="center" vertical="center"/>
    </xf>
    <xf numFmtId="3" fontId="101" fillId="0" borderId="0" xfId="0" applyNumberFormat="1" applyFont="1" applyFill="1" applyBorder="1" applyAlignment="1">
      <alignment horizontal="right" vertical="center"/>
    </xf>
    <xf numFmtId="0" fontId="17" fillId="0" borderId="0" xfId="1" applyFont="1" applyFill="1" applyAlignment="1">
      <alignment horizontal="left" vertical="center"/>
    </xf>
    <xf numFmtId="0" fontId="7" fillId="0" borderId="0" xfId="1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1" quotePrefix="1" applyFont="1" applyFill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5" fillId="0" borderId="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right"/>
    </xf>
    <xf numFmtId="0" fontId="42" fillId="0" borderId="0" xfId="0" quotePrefix="1" applyFont="1" applyAlignment="1">
      <alignment horizontal="right" vertical="center"/>
    </xf>
    <xf numFmtId="0" fontId="81" fillId="0" borderId="6" xfId="1" applyFont="1" applyFill="1" applyBorder="1" applyAlignment="1">
      <alignment horizontal="center" vertical="center"/>
    </xf>
    <xf numFmtId="0" fontId="42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7" fillId="0" borderId="6" xfId="1" applyFont="1" applyFill="1" applyBorder="1" applyAlignment="1">
      <alignment horizontal="center" vertical="center"/>
    </xf>
    <xf numFmtId="187" fontId="42" fillId="0" borderId="6" xfId="0" applyNumberFormat="1" applyFont="1" applyFill="1" applyBorder="1" applyAlignment="1">
      <alignment horizontal="center" vertical="center"/>
    </xf>
    <xf numFmtId="0" fontId="109" fillId="0" borderId="1" xfId="0" applyFont="1" applyBorder="1" applyAlignment="1">
      <alignment horizontal="center"/>
    </xf>
    <xf numFmtId="0" fontId="109" fillId="0" borderId="1" xfId="0" applyFont="1" applyBorder="1" applyAlignment="1"/>
    <xf numFmtId="0" fontId="5" fillId="0" borderId="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42" fillId="0" borderId="0" xfId="0" quotePrefix="1" applyFont="1" applyAlignment="1">
      <alignment horizontal="right" vertical="center"/>
    </xf>
    <xf numFmtId="0" fontId="8" fillId="0" borderId="4" xfId="0" applyFont="1" applyBorder="1" applyAlignment="1"/>
    <xf numFmtId="0" fontId="27" fillId="0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center" vertical="center"/>
    </xf>
    <xf numFmtId="0" fontId="9" fillId="0" borderId="2" xfId="0" quotePrefix="1" applyFont="1" applyFill="1" applyBorder="1" applyAlignment="1">
      <alignment vertical="center"/>
    </xf>
    <xf numFmtId="0" fontId="9" fillId="0" borderId="2" xfId="0" applyFont="1" applyBorder="1" applyAlignment="1"/>
    <xf numFmtId="0" fontId="55" fillId="0" borderId="1" xfId="0" applyFont="1" applyFill="1" applyBorder="1" applyAlignment="1">
      <alignment vertical="center"/>
    </xf>
    <xf numFmtId="0" fontId="27" fillId="0" borderId="4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7" fillId="0" borderId="9" xfId="1" applyFont="1" applyFill="1" applyBorder="1" applyAlignment="1">
      <alignment vertical="center"/>
    </xf>
    <xf numFmtId="3" fontId="9" fillId="0" borderId="4" xfId="1" applyNumberFormat="1" applyFont="1" applyFill="1" applyBorder="1" applyAlignment="1">
      <alignment vertical="center"/>
    </xf>
    <xf numFmtId="187" fontId="9" fillId="0" borderId="4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42" fillId="0" borderId="0" xfId="0" quotePrefix="1" applyFont="1" applyAlignment="1">
      <alignment horizontal="right" vertical="center"/>
    </xf>
    <xf numFmtId="0" fontId="110" fillId="0" borderId="6" xfId="1" applyFont="1" applyFill="1" applyBorder="1" applyAlignment="1">
      <alignment horizontal="center" vertical="center"/>
    </xf>
    <xf numFmtId="0" fontId="55" fillId="0" borderId="0" xfId="0" applyFont="1" applyBorder="1" applyAlignment="1">
      <alignment horizontal="right"/>
    </xf>
    <xf numFmtId="0" fontId="112" fillId="0" borderId="0" xfId="0" quotePrefix="1" applyFont="1" applyAlignment="1">
      <alignment horizontal="right" vertical="center"/>
    </xf>
    <xf numFmtId="0" fontId="55" fillId="0" borderId="0" xfId="0" applyFont="1" applyAlignment="1"/>
    <xf numFmtId="0" fontId="9" fillId="0" borderId="6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vertical="center"/>
    </xf>
    <xf numFmtId="0" fontId="37" fillId="0" borderId="6" xfId="0" applyFont="1" applyBorder="1" applyAlignment="1">
      <alignment horizontal="center" vertical="center"/>
    </xf>
    <xf numFmtId="0" fontId="55" fillId="0" borderId="0" xfId="0" applyFont="1" applyBorder="1" applyAlignment="1">
      <alignment vertical="center"/>
    </xf>
    <xf numFmtId="0" fontId="55" fillId="0" borderId="0" xfId="0" applyFont="1" applyAlignment="1">
      <alignment vertical="center"/>
    </xf>
    <xf numFmtId="0" fontId="55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 textRotation="180"/>
    </xf>
    <xf numFmtId="3" fontId="115" fillId="0" borderId="6" xfId="1" applyNumberFormat="1" applyFont="1" applyFill="1" applyBorder="1" applyAlignment="1">
      <alignment vertical="center"/>
    </xf>
    <xf numFmtId="3" fontId="99" fillId="0" borderId="6" xfId="1" applyNumberFormat="1" applyFont="1" applyFill="1" applyBorder="1" applyAlignment="1">
      <alignment vertical="center"/>
    </xf>
    <xf numFmtId="3" fontId="38" fillId="0" borderId="6" xfId="1" applyNumberFormat="1" applyFont="1" applyFill="1" applyBorder="1" applyAlignment="1">
      <alignment vertical="center"/>
    </xf>
    <xf numFmtId="0" fontId="37" fillId="0" borderId="6" xfId="0" quotePrefix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6" fillId="0" borderId="0" xfId="0" applyFont="1"/>
    <xf numFmtId="0" fontId="9" fillId="0" borderId="0" xfId="0" applyFont="1" applyAlignment="1">
      <alignment vertical="center"/>
    </xf>
    <xf numFmtId="187" fontId="9" fillId="0" borderId="7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7" fontId="88" fillId="0" borderId="6" xfId="0" applyNumberFormat="1" applyFont="1" applyFill="1" applyBorder="1" applyAlignment="1">
      <alignment horizontal="center" vertical="center"/>
    </xf>
    <xf numFmtId="3" fontId="117" fillId="0" borderId="6" xfId="1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33" fillId="0" borderId="2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3" fontId="37" fillId="0" borderId="6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textRotation="180"/>
    </xf>
    <xf numFmtId="0" fontId="90" fillId="0" borderId="23" xfId="0" applyFont="1" applyBorder="1" applyAlignment="1">
      <alignment horizontal="left" vertical="center"/>
    </xf>
    <xf numFmtId="0" fontId="90" fillId="0" borderId="24" xfId="0" applyFont="1" applyBorder="1" applyAlignment="1">
      <alignment horizontal="left" vertical="center"/>
    </xf>
    <xf numFmtId="0" fontId="97" fillId="6" borderId="10" xfId="0" applyFont="1" applyFill="1" applyBorder="1" applyAlignment="1">
      <alignment horizontal="center" vertical="center"/>
    </xf>
    <xf numFmtId="0" fontId="97" fillId="6" borderId="11" xfId="0" applyFont="1" applyFill="1" applyBorder="1" applyAlignment="1">
      <alignment horizontal="center" vertical="center"/>
    </xf>
    <xf numFmtId="0" fontId="97" fillId="6" borderId="12" xfId="0" applyFont="1" applyFill="1" applyBorder="1" applyAlignment="1">
      <alignment horizontal="center" vertical="center"/>
    </xf>
    <xf numFmtId="0" fontId="37" fillId="7" borderId="10" xfId="0" applyFont="1" applyFill="1" applyBorder="1" applyAlignment="1">
      <alignment horizontal="center" vertical="center"/>
    </xf>
    <xf numFmtId="0" fontId="37" fillId="7" borderId="11" xfId="0" applyFont="1" applyFill="1" applyBorder="1" applyAlignment="1">
      <alignment horizontal="center" vertical="center"/>
    </xf>
    <xf numFmtId="0" fontId="37" fillId="7" borderId="12" xfId="0" applyFont="1" applyFill="1" applyBorder="1" applyAlignment="1">
      <alignment horizontal="center" vertical="center"/>
    </xf>
    <xf numFmtId="0" fontId="101" fillId="5" borderId="10" xfId="0" applyFont="1" applyFill="1" applyBorder="1" applyAlignment="1">
      <alignment horizontal="center" vertical="center"/>
    </xf>
    <xf numFmtId="0" fontId="101" fillId="5" borderId="11" xfId="0" applyFont="1" applyFill="1" applyBorder="1" applyAlignment="1">
      <alignment horizontal="center" vertical="center"/>
    </xf>
    <xf numFmtId="0" fontId="101" fillId="5" borderId="12" xfId="0" applyFont="1" applyFill="1" applyBorder="1" applyAlignment="1">
      <alignment horizontal="center" vertical="center"/>
    </xf>
    <xf numFmtId="0" fontId="94" fillId="4" borderId="10" xfId="0" applyFont="1" applyFill="1" applyBorder="1" applyAlignment="1">
      <alignment horizontal="center" vertical="center"/>
    </xf>
    <xf numFmtId="0" fontId="94" fillId="4" borderId="11" xfId="0" applyFont="1" applyFill="1" applyBorder="1" applyAlignment="1">
      <alignment horizontal="center" vertical="center"/>
    </xf>
    <xf numFmtId="0" fontId="94" fillId="4" borderId="12" xfId="0" applyFont="1" applyFill="1" applyBorder="1" applyAlignment="1">
      <alignment horizontal="center" vertical="center"/>
    </xf>
    <xf numFmtId="0" fontId="107" fillId="8" borderId="10" xfId="0" applyFont="1" applyFill="1" applyBorder="1" applyAlignment="1">
      <alignment horizontal="center" vertical="center"/>
    </xf>
    <xf numFmtId="0" fontId="107" fillId="8" borderId="11" xfId="0" applyFont="1" applyFill="1" applyBorder="1" applyAlignment="1">
      <alignment horizontal="center" vertical="center"/>
    </xf>
    <xf numFmtId="0" fontId="107" fillId="8" borderId="12" xfId="0" applyFont="1" applyFill="1" applyBorder="1" applyAlignment="1">
      <alignment horizontal="center" vertical="center"/>
    </xf>
    <xf numFmtId="0" fontId="102" fillId="6" borderId="10" xfId="0" applyFont="1" applyFill="1" applyBorder="1" applyAlignment="1">
      <alignment horizontal="center" vertical="center"/>
    </xf>
    <xf numFmtId="0" fontId="102" fillId="6" borderId="11" xfId="0" applyFont="1" applyFill="1" applyBorder="1" applyAlignment="1">
      <alignment horizontal="center" vertical="center"/>
    </xf>
    <xf numFmtId="0" fontId="102" fillId="6" borderId="12" xfId="0" applyFont="1" applyFill="1" applyBorder="1" applyAlignment="1">
      <alignment horizontal="center" vertical="center"/>
    </xf>
    <xf numFmtId="0" fontId="90" fillId="3" borderId="10" xfId="0" applyFont="1" applyFill="1" applyBorder="1" applyAlignment="1">
      <alignment horizontal="center" vertical="center"/>
    </xf>
    <xf numFmtId="0" fontId="90" fillId="3" borderId="11" xfId="0" applyFont="1" applyFill="1" applyBorder="1" applyAlignment="1">
      <alignment horizontal="center" vertical="center"/>
    </xf>
    <xf numFmtId="0" fontId="90" fillId="3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textRotation="180"/>
    </xf>
    <xf numFmtId="0" fontId="5" fillId="0" borderId="6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39" fillId="0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37" fillId="0" borderId="10" xfId="1" applyFont="1" applyFill="1" applyBorder="1" applyAlignment="1">
      <alignment horizontal="center" vertical="center"/>
    </xf>
    <xf numFmtId="0" fontId="37" fillId="0" borderId="11" xfId="1" applyFont="1" applyFill="1" applyBorder="1" applyAlignment="1">
      <alignment horizontal="center" vertical="center"/>
    </xf>
    <xf numFmtId="0" fontId="37" fillId="0" borderId="12" xfId="1" applyFont="1" applyFill="1" applyBorder="1" applyAlignment="1">
      <alignment horizontal="center" vertical="center"/>
    </xf>
    <xf numFmtId="0" fontId="45" fillId="0" borderId="0" xfId="1" applyFont="1" applyFill="1" applyAlignment="1">
      <alignment horizontal="center" vertical="center"/>
    </xf>
    <xf numFmtId="0" fontId="9" fillId="0" borderId="0" xfId="0" applyFont="1" applyAlignment="1">
      <alignment horizontal="left"/>
    </xf>
    <xf numFmtId="3" fontId="38" fillId="0" borderId="6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42" fillId="0" borderId="0" xfId="0" quotePrefix="1" applyFont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42" fillId="2" borderId="0" xfId="0" quotePrefix="1" applyFont="1" applyFill="1" applyAlignment="1">
      <alignment horizontal="right" vertical="center"/>
    </xf>
    <xf numFmtId="0" fontId="42" fillId="2" borderId="0" xfId="0" applyFont="1" applyFill="1" applyAlignment="1">
      <alignment horizontal="right" vertical="center"/>
    </xf>
    <xf numFmtId="0" fontId="61" fillId="0" borderId="10" xfId="0" applyFont="1" applyBorder="1" applyAlignment="1">
      <alignment horizontal="center" vertical="center"/>
    </xf>
    <xf numFmtId="0" fontId="61" fillId="0" borderId="11" xfId="0" applyFont="1" applyBorder="1" applyAlignment="1">
      <alignment horizontal="center" vertical="center"/>
    </xf>
    <xf numFmtId="0" fontId="61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59" fontId="1" fillId="0" borderId="0" xfId="0" applyNumberFormat="1" applyFont="1" applyBorder="1" applyAlignment="1">
      <alignment horizontal="center" vertical="center" textRotation="180"/>
    </xf>
    <xf numFmtId="59" fontId="1" fillId="0" borderId="0" xfId="0" applyNumberFormat="1" applyFont="1" applyAlignment="1">
      <alignment horizontal="center" vertical="center" textRotation="180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42" fillId="0" borderId="1" xfId="0" applyFont="1" applyBorder="1" applyAlignment="1">
      <alignment vertical="center"/>
    </xf>
  </cellXfs>
  <cellStyles count="5">
    <cellStyle name="Comma" xfId="3" builtinId="3"/>
    <cellStyle name="Comma 2" xfId="2"/>
    <cellStyle name="Normal" xfId="0" builtinId="0"/>
    <cellStyle name="Normal 2" xfId="1"/>
    <cellStyle name="Percent" xfId="4" builtinId="5"/>
  </cellStyles>
  <dxfs count="0"/>
  <tableStyles count="0" defaultTableStyle="TableStyleMedium2" defaultPivotStyle="PivotStyleLight16"/>
  <colors>
    <mruColors>
      <color rgb="FF008000"/>
      <color rgb="FF0000CC"/>
      <color rgb="FFFF0066"/>
      <color rgb="FF996600"/>
      <color rgb="FF006600"/>
      <color rgb="FFFF33CC"/>
      <color rgb="FF00FF00"/>
      <color rgb="FF336600"/>
      <color rgb="FF0000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315</xdr:row>
      <xdr:rowOff>85725</xdr:rowOff>
    </xdr:from>
    <xdr:to>
      <xdr:col>13</xdr:col>
      <xdr:colOff>371475</xdr:colOff>
      <xdr:row>318</xdr:row>
      <xdr:rowOff>0</xdr:rowOff>
    </xdr:to>
    <xdr:pic>
      <xdr:nvPicPr>
        <xdr:cNvPr id="4" name="Picture 3" descr="๒.๑ นายธีรยุทธ  พลายสุวรรณ (นายกฯ)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45472350"/>
          <a:ext cx="1800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419100</xdr:colOff>
      <xdr:row>315</xdr:row>
      <xdr:rowOff>200025</xdr:rowOff>
    </xdr:from>
    <xdr:to>
      <xdr:col>4</xdr:col>
      <xdr:colOff>238125</xdr:colOff>
      <xdr:row>319</xdr:row>
      <xdr:rowOff>0</xdr:rowOff>
    </xdr:to>
    <xdr:pic>
      <xdr:nvPicPr>
        <xdr:cNvPr id="5" name="Picture 4" descr="๓.๑ นายปริญญา  คล้ายสุวรรณ (ปลัดฯ)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67904">
          <a:off x="1285875" y="45586650"/>
          <a:ext cx="828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00"/>
  </sheetPr>
  <dimension ref="A1:N44"/>
  <sheetViews>
    <sheetView view="pageBreakPreview" topLeftCell="A31" zoomScaleNormal="100" zoomScaleSheetLayoutView="100" workbookViewId="0">
      <selection activeCell="G46" sqref="G46"/>
    </sheetView>
  </sheetViews>
  <sheetFormatPr defaultRowHeight="20.25" x14ac:dyDescent="0.3"/>
  <cols>
    <col min="1" max="1" width="2.875" style="492" bestFit="1" customWidth="1"/>
    <col min="2" max="2" width="3.75" style="492" bestFit="1" customWidth="1"/>
    <col min="3" max="3" width="29.25" style="513" customWidth="1"/>
    <col min="4" max="4" width="6.5" style="513" bestFit="1" customWidth="1"/>
    <col min="5" max="5" width="10.875" style="514" bestFit="1" customWidth="1"/>
    <col min="6" max="6" width="6.5" style="513" bestFit="1" customWidth="1"/>
    <col min="7" max="7" width="10.875" style="514" bestFit="1" customWidth="1"/>
    <col min="8" max="8" width="6.5" style="513" bestFit="1" customWidth="1"/>
    <col min="9" max="9" width="10.875" style="514" bestFit="1" customWidth="1"/>
    <col min="10" max="10" width="6.5" style="513" bestFit="1" customWidth="1"/>
    <col min="11" max="11" width="10.875" style="514" bestFit="1" customWidth="1"/>
    <col min="12" max="12" width="6.5" style="513" bestFit="1" customWidth="1"/>
    <col min="13" max="13" width="12" style="514" bestFit="1" customWidth="1"/>
    <col min="14" max="14" width="4.375" style="513" bestFit="1" customWidth="1"/>
    <col min="15" max="258" width="9" style="513"/>
    <col min="259" max="259" width="1.875" style="513" bestFit="1" customWidth="1"/>
    <col min="260" max="260" width="3.5" style="513" bestFit="1" customWidth="1"/>
    <col min="261" max="261" width="46.125" style="513" customWidth="1"/>
    <col min="262" max="262" width="7" style="513" bestFit="1" customWidth="1"/>
    <col min="263" max="263" width="10.875" style="513" bestFit="1" customWidth="1"/>
    <col min="264" max="264" width="7" style="513" bestFit="1" customWidth="1"/>
    <col min="265" max="265" width="9.875" style="513" bestFit="1" customWidth="1"/>
    <col min="266" max="266" width="7" style="513" bestFit="1" customWidth="1"/>
    <col min="267" max="267" width="9.875" style="513" bestFit="1" customWidth="1"/>
    <col min="268" max="268" width="7" style="513" bestFit="1" customWidth="1"/>
    <col min="269" max="269" width="10.875" style="513" bestFit="1" customWidth="1"/>
    <col min="270" max="270" width="4.25" style="513" bestFit="1" customWidth="1"/>
    <col min="271" max="514" width="9" style="513"/>
    <col min="515" max="515" width="1.875" style="513" bestFit="1" customWidth="1"/>
    <col min="516" max="516" width="3.5" style="513" bestFit="1" customWidth="1"/>
    <col min="517" max="517" width="46.125" style="513" customWidth="1"/>
    <col min="518" max="518" width="7" style="513" bestFit="1" customWidth="1"/>
    <col min="519" max="519" width="10.875" style="513" bestFit="1" customWidth="1"/>
    <col min="520" max="520" width="7" style="513" bestFit="1" customWidth="1"/>
    <col min="521" max="521" width="9.875" style="513" bestFit="1" customWidth="1"/>
    <col min="522" max="522" width="7" style="513" bestFit="1" customWidth="1"/>
    <col min="523" max="523" width="9.875" style="513" bestFit="1" customWidth="1"/>
    <col min="524" max="524" width="7" style="513" bestFit="1" customWidth="1"/>
    <col min="525" max="525" width="10.875" style="513" bestFit="1" customWidth="1"/>
    <col min="526" max="526" width="4.25" style="513" bestFit="1" customWidth="1"/>
    <col min="527" max="770" width="9" style="513"/>
    <col min="771" max="771" width="1.875" style="513" bestFit="1" customWidth="1"/>
    <col min="772" max="772" width="3.5" style="513" bestFit="1" customWidth="1"/>
    <col min="773" max="773" width="46.125" style="513" customWidth="1"/>
    <col min="774" max="774" width="7" style="513" bestFit="1" customWidth="1"/>
    <col min="775" max="775" width="10.875" style="513" bestFit="1" customWidth="1"/>
    <col min="776" max="776" width="7" style="513" bestFit="1" customWidth="1"/>
    <col min="777" max="777" width="9.875" style="513" bestFit="1" customWidth="1"/>
    <col min="778" max="778" width="7" style="513" bestFit="1" customWidth="1"/>
    <col min="779" max="779" width="9.875" style="513" bestFit="1" customWidth="1"/>
    <col min="780" max="780" width="7" style="513" bestFit="1" customWidth="1"/>
    <col min="781" max="781" width="10.875" style="513" bestFit="1" customWidth="1"/>
    <col min="782" max="782" width="4.25" style="513" bestFit="1" customWidth="1"/>
    <col min="783" max="1026" width="9" style="513"/>
    <col min="1027" max="1027" width="1.875" style="513" bestFit="1" customWidth="1"/>
    <col min="1028" max="1028" width="3.5" style="513" bestFit="1" customWidth="1"/>
    <col min="1029" max="1029" width="46.125" style="513" customWidth="1"/>
    <col min="1030" max="1030" width="7" style="513" bestFit="1" customWidth="1"/>
    <col min="1031" max="1031" width="10.875" style="513" bestFit="1" customWidth="1"/>
    <col min="1032" max="1032" width="7" style="513" bestFit="1" customWidth="1"/>
    <col min="1033" max="1033" width="9.875" style="513" bestFit="1" customWidth="1"/>
    <col min="1034" max="1034" width="7" style="513" bestFit="1" customWidth="1"/>
    <col min="1035" max="1035" width="9.875" style="513" bestFit="1" customWidth="1"/>
    <col min="1036" max="1036" width="7" style="513" bestFit="1" customWidth="1"/>
    <col min="1037" max="1037" width="10.875" style="513" bestFit="1" customWidth="1"/>
    <col min="1038" max="1038" width="4.25" style="513" bestFit="1" customWidth="1"/>
    <col min="1039" max="1282" width="9" style="513"/>
    <col min="1283" max="1283" width="1.875" style="513" bestFit="1" customWidth="1"/>
    <col min="1284" max="1284" width="3.5" style="513" bestFit="1" customWidth="1"/>
    <col min="1285" max="1285" width="46.125" style="513" customWidth="1"/>
    <col min="1286" max="1286" width="7" style="513" bestFit="1" customWidth="1"/>
    <col min="1287" max="1287" width="10.875" style="513" bestFit="1" customWidth="1"/>
    <col min="1288" max="1288" width="7" style="513" bestFit="1" customWidth="1"/>
    <col min="1289" max="1289" width="9.875" style="513" bestFit="1" customWidth="1"/>
    <col min="1290" max="1290" width="7" style="513" bestFit="1" customWidth="1"/>
    <col min="1291" max="1291" width="9.875" style="513" bestFit="1" customWidth="1"/>
    <col min="1292" max="1292" width="7" style="513" bestFit="1" customWidth="1"/>
    <col min="1293" max="1293" width="10.875" style="513" bestFit="1" customWidth="1"/>
    <col min="1294" max="1294" width="4.25" style="513" bestFit="1" customWidth="1"/>
    <col min="1295" max="1538" width="9" style="513"/>
    <col min="1539" max="1539" width="1.875" style="513" bestFit="1" customWidth="1"/>
    <col min="1540" max="1540" width="3.5" style="513" bestFit="1" customWidth="1"/>
    <col min="1541" max="1541" width="46.125" style="513" customWidth="1"/>
    <col min="1542" max="1542" width="7" style="513" bestFit="1" customWidth="1"/>
    <col min="1543" max="1543" width="10.875" style="513" bestFit="1" customWidth="1"/>
    <col min="1544" max="1544" width="7" style="513" bestFit="1" customWidth="1"/>
    <col min="1545" max="1545" width="9.875" style="513" bestFit="1" customWidth="1"/>
    <col min="1546" max="1546" width="7" style="513" bestFit="1" customWidth="1"/>
    <col min="1547" max="1547" width="9.875" style="513" bestFit="1" customWidth="1"/>
    <col min="1548" max="1548" width="7" style="513" bestFit="1" customWidth="1"/>
    <col min="1549" max="1549" width="10.875" style="513" bestFit="1" customWidth="1"/>
    <col min="1550" max="1550" width="4.25" style="513" bestFit="1" customWidth="1"/>
    <col min="1551" max="1794" width="9" style="513"/>
    <col min="1795" max="1795" width="1.875" style="513" bestFit="1" customWidth="1"/>
    <col min="1796" max="1796" width="3.5" style="513" bestFit="1" customWidth="1"/>
    <col min="1797" max="1797" width="46.125" style="513" customWidth="1"/>
    <col min="1798" max="1798" width="7" style="513" bestFit="1" customWidth="1"/>
    <col min="1799" max="1799" width="10.875" style="513" bestFit="1" customWidth="1"/>
    <col min="1800" max="1800" width="7" style="513" bestFit="1" customWidth="1"/>
    <col min="1801" max="1801" width="9.875" style="513" bestFit="1" customWidth="1"/>
    <col min="1802" max="1802" width="7" style="513" bestFit="1" customWidth="1"/>
    <col min="1803" max="1803" width="9.875" style="513" bestFit="1" customWidth="1"/>
    <col min="1804" max="1804" width="7" style="513" bestFit="1" customWidth="1"/>
    <col min="1805" max="1805" width="10.875" style="513" bestFit="1" customWidth="1"/>
    <col min="1806" max="1806" width="4.25" style="513" bestFit="1" customWidth="1"/>
    <col min="1807" max="2050" width="9" style="513"/>
    <col min="2051" max="2051" width="1.875" style="513" bestFit="1" customWidth="1"/>
    <col min="2052" max="2052" width="3.5" style="513" bestFit="1" customWidth="1"/>
    <col min="2053" max="2053" width="46.125" style="513" customWidth="1"/>
    <col min="2054" max="2054" width="7" style="513" bestFit="1" customWidth="1"/>
    <col min="2055" max="2055" width="10.875" style="513" bestFit="1" customWidth="1"/>
    <col min="2056" max="2056" width="7" style="513" bestFit="1" customWidth="1"/>
    <col min="2057" max="2057" width="9.875" style="513" bestFit="1" customWidth="1"/>
    <col min="2058" max="2058" width="7" style="513" bestFit="1" customWidth="1"/>
    <col min="2059" max="2059" width="9.875" style="513" bestFit="1" customWidth="1"/>
    <col min="2060" max="2060" width="7" style="513" bestFit="1" customWidth="1"/>
    <col min="2061" max="2061" width="10.875" style="513" bestFit="1" customWidth="1"/>
    <col min="2062" max="2062" width="4.25" style="513" bestFit="1" customWidth="1"/>
    <col min="2063" max="2306" width="9" style="513"/>
    <col min="2307" max="2307" width="1.875" style="513" bestFit="1" customWidth="1"/>
    <col min="2308" max="2308" width="3.5" style="513" bestFit="1" customWidth="1"/>
    <col min="2309" max="2309" width="46.125" style="513" customWidth="1"/>
    <col min="2310" max="2310" width="7" style="513" bestFit="1" customWidth="1"/>
    <col min="2311" max="2311" width="10.875" style="513" bestFit="1" customWidth="1"/>
    <col min="2312" max="2312" width="7" style="513" bestFit="1" customWidth="1"/>
    <col min="2313" max="2313" width="9.875" style="513" bestFit="1" customWidth="1"/>
    <col min="2314" max="2314" width="7" style="513" bestFit="1" customWidth="1"/>
    <col min="2315" max="2315" width="9.875" style="513" bestFit="1" customWidth="1"/>
    <col min="2316" max="2316" width="7" style="513" bestFit="1" customWidth="1"/>
    <col min="2317" max="2317" width="10.875" style="513" bestFit="1" customWidth="1"/>
    <col min="2318" max="2318" width="4.25" style="513" bestFit="1" customWidth="1"/>
    <col min="2319" max="2562" width="9" style="513"/>
    <col min="2563" max="2563" width="1.875" style="513" bestFit="1" customWidth="1"/>
    <col min="2564" max="2564" width="3.5" style="513" bestFit="1" customWidth="1"/>
    <col min="2565" max="2565" width="46.125" style="513" customWidth="1"/>
    <col min="2566" max="2566" width="7" style="513" bestFit="1" customWidth="1"/>
    <col min="2567" max="2567" width="10.875" style="513" bestFit="1" customWidth="1"/>
    <col min="2568" max="2568" width="7" style="513" bestFit="1" customWidth="1"/>
    <col min="2569" max="2569" width="9.875" style="513" bestFit="1" customWidth="1"/>
    <col min="2570" max="2570" width="7" style="513" bestFit="1" customWidth="1"/>
    <col min="2571" max="2571" width="9.875" style="513" bestFit="1" customWidth="1"/>
    <col min="2572" max="2572" width="7" style="513" bestFit="1" customWidth="1"/>
    <col min="2573" max="2573" width="10.875" style="513" bestFit="1" customWidth="1"/>
    <col min="2574" max="2574" width="4.25" style="513" bestFit="1" customWidth="1"/>
    <col min="2575" max="2818" width="9" style="513"/>
    <col min="2819" max="2819" width="1.875" style="513" bestFit="1" customWidth="1"/>
    <col min="2820" max="2820" width="3.5" style="513" bestFit="1" customWidth="1"/>
    <col min="2821" max="2821" width="46.125" style="513" customWidth="1"/>
    <col min="2822" max="2822" width="7" style="513" bestFit="1" customWidth="1"/>
    <col min="2823" max="2823" width="10.875" style="513" bestFit="1" customWidth="1"/>
    <col min="2824" max="2824" width="7" style="513" bestFit="1" customWidth="1"/>
    <col min="2825" max="2825" width="9.875" style="513" bestFit="1" customWidth="1"/>
    <col min="2826" max="2826" width="7" style="513" bestFit="1" customWidth="1"/>
    <col min="2827" max="2827" width="9.875" style="513" bestFit="1" customWidth="1"/>
    <col min="2828" max="2828" width="7" style="513" bestFit="1" customWidth="1"/>
    <col min="2829" max="2829" width="10.875" style="513" bestFit="1" customWidth="1"/>
    <col min="2830" max="2830" width="4.25" style="513" bestFit="1" customWidth="1"/>
    <col min="2831" max="3074" width="9" style="513"/>
    <col min="3075" max="3075" width="1.875" style="513" bestFit="1" customWidth="1"/>
    <col min="3076" max="3076" width="3.5" style="513" bestFit="1" customWidth="1"/>
    <col min="3077" max="3077" width="46.125" style="513" customWidth="1"/>
    <col min="3078" max="3078" width="7" style="513" bestFit="1" customWidth="1"/>
    <col min="3079" max="3079" width="10.875" style="513" bestFit="1" customWidth="1"/>
    <col min="3080" max="3080" width="7" style="513" bestFit="1" customWidth="1"/>
    <col min="3081" max="3081" width="9.875" style="513" bestFit="1" customWidth="1"/>
    <col min="3082" max="3082" width="7" style="513" bestFit="1" customWidth="1"/>
    <col min="3083" max="3083" width="9.875" style="513" bestFit="1" customWidth="1"/>
    <col min="3084" max="3084" width="7" style="513" bestFit="1" customWidth="1"/>
    <col min="3085" max="3085" width="10.875" style="513" bestFit="1" customWidth="1"/>
    <col min="3086" max="3086" width="4.25" style="513" bestFit="1" customWidth="1"/>
    <col min="3087" max="3330" width="9" style="513"/>
    <col min="3331" max="3331" width="1.875" style="513" bestFit="1" customWidth="1"/>
    <col min="3332" max="3332" width="3.5" style="513" bestFit="1" customWidth="1"/>
    <col min="3333" max="3333" width="46.125" style="513" customWidth="1"/>
    <col min="3334" max="3334" width="7" style="513" bestFit="1" customWidth="1"/>
    <col min="3335" max="3335" width="10.875" style="513" bestFit="1" customWidth="1"/>
    <col min="3336" max="3336" width="7" style="513" bestFit="1" customWidth="1"/>
    <col min="3337" max="3337" width="9.875" style="513" bestFit="1" customWidth="1"/>
    <col min="3338" max="3338" width="7" style="513" bestFit="1" customWidth="1"/>
    <col min="3339" max="3339" width="9.875" style="513" bestFit="1" customWidth="1"/>
    <col min="3340" max="3340" width="7" style="513" bestFit="1" customWidth="1"/>
    <col min="3341" max="3341" width="10.875" style="513" bestFit="1" customWidth="1"/>
    <col min="3342" max="3342" width="4.25" style="513" bestFit="1" customWidth="1"/>
    <col min="3343" max="3586" width="9" style="513"/>
    <col min="3587" max="3587" width="1.875" style="513" bestFit="1" customWidth="1"/>
    <col min="3588" max="3588" width="3.5" style="513" bestFit="1" customWidth="1"/>
    <col min="3589" max="3589" width="46.125" style="513" customWidth="1"/>
    <col min="3590" max="3590" width="7" style="513" bestFit="1" customWidth="1"/>
    <col min="3591" max="3591" width="10.875" style="513" bestFit="1" customWidth="1"/>
    <col min="3592" max="3592" width="7" style="513" bestFit="1" customWidth="1"/>
    <col min="3593" max="3593" width="9.875" style="513" bestFit="1" customWidth="1"/>
    <col min="3594" max="3594" width="7" style="513" bestFit="1" customWidth="1"/>
    <col min="3595" max="3595" width="9.875" style="513" bestFit="1" customWidth="1"/>
    <col min="3596" max="3596" width="7" style="513" bestFit="1" customWidth="1"/>
    <col min="3597" max="3597" width="10.875" style="513" bestFit="1" customWidth="1"/>
    <col min="3598" max="3598" width="4.25" style="513" bestFit="1" customWidth="1"/>
    <col min="3599" max="3842" width="9" style="513"/>
    <col min="3843" max="3843" width="1.875" style="513" bestFit="1" customWidth="1"/>
    <col min="3844" max="3844" width="3.5" style="513" bestFit="1" customWidth="1"/>
    <col min="3845" max="3845" width="46.125" style="513" customWidth="1"/>
    <col min="3846" max="3846" width="7" style="513" bestFit="1" customWidth="1"/>
    <col min="3847" max="3847" width="10.875" style="513" bestFit="1" customWidth="1"/>
    <col min="3848" max="3848" width="7" style="513" bestFit="1" customWidth="1"/>
    <col min="3849" max="3849" width="9.875" style="513" bestFit="1" customWidth="1"/>
    <col min="3850" max="3850" width="7" style="513" bestFit="1" customWidth="1"/>
    <col min="3851" max="3851" width="9.875" style="513" bestFit="1" customWidth="1"/>
    <col min="3852" max="3852" width="7" style="513" bestFit="1" customWidth="1"/>
    <col min="3853" max="3853" width="10.875" style="513" bestFit="1" customWidth="1"/>
    <col min="3854" max="3854" width="4.25" style="513" bestFit="1" customWidth="1"/>
    <col min="3855" max="4098" width="9" style="513"/>
    <col min="4099" max="4099" width="1.875" style="513" bestFit="1" customWidth="1"/>
    <col min="4100" max="4100" width="3.5" style="513" bestFit="1" customWidth="1"/>
    <col min="4101" max="4101" width="46.125" style="513" customWidth="1"/>
    <col min="4102" max="4102" width="7" style="513" bestFit="1" customWidth="1"/>
    <col min="4103" max="4103" width="10.875" style="513" bestFit="1" customWidth="1"/>
    <col min="4104" max="4104" width="7" style="513" bestFit="1" customWidth="1"/>
    <col min="4105" max="4105" width="9.875" style="513" bestFit="1" customWidth="1"/>
    <col min="4106" max="4106" width="7" style="513" bestFit="1" customWidth="1"/>
    <col min="4107" max="4107" width="9.875" style="513" bestFit="1" customWidth="1"/>
    <col min="4108" max="4108" width="7" style="513" bestFit="1" customWidth="1"/>
    <col min="4109" max="4109" width="10.875" style="513" bestFit="1" customWidth="1"/>
    <col min="4110" max="4110" width="4.25" style="513" bestFit="1" customWidth="1"/>
    <col min="4111" max="4354" width="9" style="513"/>
    <col min="4355" max="4355" width="1.875" style="513" bestFit="1" customWidth="1"/>
    <col min="4356" max="4356" width="3.5" style="513" bestFit="1" customWidth="1"/>
    <col min="4357" max="4357" width="46.125" style="513" customWidth="1"/>
    <col min="4358" max="4358" width="7" style="513" bestFit="1" customWidth="1"/>
    <col min="4359" max="4359" width="10.875" style="513" bestFit="1" customWidth="1"/>
    <col min="4360" max="4360" width="7" style="513" bestFit="1" customWidth="1"/>
    <col min="4361" max="4361" width="9.875" style="513" bestFit="1" customWidth="1"/>
    <col min="4362" max="4362" width="7" style="513" bestFit="1" customWidth="1"/>
    <col min="4363" max="4363" width="9.875" style="513" bestFit="1" customWidth="1"/>
    <col min="4364" max="4364" width="7" style="513" bestFit="1" customWidth="1"/>
    <col min="4365" max="4365" width="10.875" style="513" bestFit="1" customWidth="1"/>
    <col min="4366" max="4366" width="4.25" style="513" bestFit="1" customWidth="1"/>
    <col min="4367" max="4610" width="9" style="513"/>
    <col min="4611" max="4611" width="1.875" style="513" bestFit="1" customWidth="1"/>
    <col min="4612" max="4612" width="3.5" style="513" bestFit="1" customWidth="1"/>
    <col min="4613" max="4613" width="46.125" style="513" customWidth="1"/>
    <col min="4614" max="4614" width="7" style="513" bestFit="1" customWidth="1"/>
    <col min="4615" max="4615" width="10.875" style="513" bestFit="1" customWidth="1"/>
    <col min="4616" max="4616" width="7" style="513" bestFit="1" customWidth="1"/>
    <col min="4617" max="4617" width="9.875" style="513" bestFit="1" customWidth="1"/>
    <col min="4618" max="4618" width="7" style="513" bestFit="1" customWidth="1"/>
    <col min="4619" max="4619" width="9.875" style="513" bestFit="1" customWidth="1"/>
    <col min="4620" max="4620" width="7" style="513" bestFit="1" customWidth="1"/>
    <col min="4621" max="4621" width="10.875" style="513" bestFit="1" customWidth="1"/>
    <col min="4622" max="4622" width="4.25" style="513" bestFit="1" customWidth="1"/>
    <col min="4623" max="4866" width="9" style="513"/>
    <col min="4867" max="4867" width="1.875" style="513" bestFit="1" customWidth="1"/>
    <col min="4868" max="4868" width="3.5" style="513" bestFit="1" customWidth="1"/>
    <col min="4869" max="4869" width="46.125" style="513" customWidth="1"/>
    <col min="4870" max="4870" width="7" style="513" bestFit="1" customWidth="1"/>
    <col min="4871" max="4871" width="10.875" style="513" bestFit="1" customWidth="1"/>
    <col min="4872" max="4872" width="7" style="513" bestFit="1" customWidth="1"/>
    <col min="4873" max="4873" width="9.875" style="513" bestFit="1" customWidth="1"/>
    <col min="4874" max="4874" width="7" style="513" bestFit="1" customWidth="1"/>
    <col min="4875" max="4875" width="9.875" style="513" bestFit="1" customWidth="1"/>
    <col min="4876" max="4876" width="7" style="513" bestFit="1" customWidth="1"/>
    <col min="4877" max="4877" width="10.875" style="513" bestFit="1" customWidth="1"/>
    <col min="4878" max="4878" width="4.25" style="513" bestFit="1" customWidth="1"/>
    <col min="4879" max="5122" width="9" style="513"/>
    <col min="5123" max="5123" width="1.875" style="513" bestFit="1" customWidth="1"/>
    <col min="5124" max="5124" width="3.5" style="513" bestFit="1" customWidth="1"/>
    <col min="5125" max="5125" width="46.125" style="513" customWidth="1"/>
    <col min="5126" max="5126" width="7" style="513" bestFit="1" customWidth="1"/>
    <col min="5127" max="5127" width="10.875" style="513" bestFit="1" customWidth="1"/>
    <col min="5128" max="5128" width="7" style="513" bestFit="1" customWidth="1"/>
    <col min="5129" max="5129" width="9.875" style="513" bestFit="1" customWidth="1"/>
    <col min="5130" max="5130" width="7" style="513" bestFit="1" customWidth="1"/>
    <col min="5131" max="5131" width="9.875" style="513" bestFit="1" customWidth="1"/>
    <col min="5132" max="5132" width="7" style="513" bestFit="1" customWidth="1"/>
    <col min="5133" max="5133" width="10.875" style="513" bestFit="1" customWidth="1"/>
    <col min="5134" max="5134" width="4.25" style="513" bestFit="1" customWidth="1"/>
    <col min="5135" max="5378" width="9" style="513"/>
    <col min="5379" max="5379" width="1.875" style="513" bestFit="1" customWidth="1"/>
    <col min="5380" max="5380" width="3.5" style="513" bestFit="1" customWidth="1"/>
    <col min="5381" max="5381" width="46.125" style="513" customWidth="1"/>
    <col min="5382" max="5382" width="7" style="513" bestFit="1" customWidth="1"/>
    <col min="5383" max="5383" width="10.875" style="513" bestFit="1" customWidth="1"/>
    <col min="5384" max="5384" width="7" style="513" bestFit="1" customWidth="1"/>
    <col min="5385" max="5385" width="9.875" style="513" bestFit="1" customWidth="1"/>
    <col min="5386" max="5386" width="7" style="513" bestFit="1" customWidth="1"/>
    <col min="5387" max="5387" width="9.875" style="513" bestFit="1" customWidth="1"/>
    <col min="5388" max="5388" width="7" style="513" bestFit="1" customWidth="1"/>
    <col min="5389" max="5389" width="10.875" style="513" bestFit="1" customWidth="1"/>
    <col min="5390" max="5390" width="4.25" style="513" bestFit="1" customWidth="1"/>
    <col min="5391" max="5634" width="9" style="513"/>
    <col min="5635" max="5635" width="1.875" style="513" bestFit="1" customWidth="1"/>
    <col min="5636" max="5636" width="3.5" style="513" bestFit="1" customWidth="1"/>
    <col min="5637" max="5637" width="46.125" style="513" customWidth="1"/>
    <col min="5638" max="5638" width="7" style="513" bestFit="1" customWidth="1"/>
    <col min="5639" max="5639" width="10.875" style="513" bestFit="1" customWidth="1"/>
    <col min="5640" max="5640" width="7" style="513" bestFit="1" customWidth="1"/>
    <col min="5641" max="5641" width="9.875" style="513" bestFit="1" customWidth="1"/>
    <col min="5642" max="5642" width="7" style="513" bestFit="1" customWidth="1"/>
    <col min="5643" max="5643" width="9.875" style="513" bestFit="1" customWidth="1"/>
    <col min="5644" max="5644" width="7" style="513" bestFit="1" customWidth="1"/>
    <col min="5645" max="5645" width="10.875" style="513" bestFit="1" customWidth="1"/>
    <col min="5646" max="5646" width="4.25" style="513" bestFit="1" customWidth="1"/>
    <col min="5647" max="5890" width="9" style="513"/>
    <col min="5891" max="5891" width="1.875" style="513" bestFit="1" customWidth="1"/>
    <col min="5892" max="5892" width="3.5" style="513" bestFit="1" customWidth="1"/>
    <col min="5893" max="5893" width="46.125" style="513" customWidth="1"/>
    <col min="5894" max="5894" width="7" style="513" bestFit="1" customWidth="1"/>
    <col min="5895" max="5895" width="10.875" style="513" bestFit="1" customWidth="1"/>
    <col min="5896" max="5896" width="7" style="513" bestFit="1" customWidth="1"/>
    <col min="5897" max="5897" width="9.875" style="513" bestFit="1" customWidth="1"/>
    <col min="5898" max="5898" width="7" style="513" bestFit="1" customWidth="1"/>
    <col min="5899" max="5899" width="9.875" style="513" bestFit="1" customWidth="1"/>
    <col min="5900" max="5900" width="7" style="513" bestFit="1" customWidth="1"/>
    <col min="5901" max="5901" width="10.875" style="513" bestFit="1" customWidth="1"/>
    <col min="5902" max="5902" width="4.25" style="513" bestFit="1" customWidth="1"/>
    <col min="5903" max="6146" width="9" style="513"/>
    <col min="6147" max="6147" width="1.875" style="513" bestFit="1" customWidth="1"/>
    <col min="6148" max="6148" width="3.5" style="513" bestFit="1" customWidth="1"/>
    <col min="6149" max="6149" width="46.125" style="513" customWidth="1"/>
    <col min="6150" max="6150" width="7" style="513" bestFit="1" customWidth="1"/>
    <col min="6151" max="6151" width="10.875" style="513" bestFit="1" customWidth="1"/>
    <col min="6152" max="6152" width="7" style="513" bestFit="1" customWidth="1"/>
    <col min="6153" max="6153" width="9.875" style="513" bestFit="1" customWidth="1"/>
    <col min="6154" max="6154" width="7" style="513" bestFit="1" customWidth="1"/>
    <col min="6155" max="6155" width="9.875" style="513" bestFit="1" customWidth="1"/>
    <col min="6156" max="6156" width="7" style="513" bestFit="1" customWidth="1"/>
    <col min="6157" max="6157" width="10.875" style="513" bestFit="1" customWidth="1"/>
    <col min="6158" max="6158" width="4.25" style="513" bestFit="1" customWidth="1"/>
    <col min="6159" max="6402" width="9" style="513"/>
    <col min="6403" max="6403" width="1.875" style="513" bestFit="1" customWidth="1"/>
    <col min="6404" max="6404" width="3.5" style="513" bestFit="1" customWidth="1"/>
    <col min="6405" max="6405" width="46.125" style="513" customWidth="1"/>
    <col min="6406" max="6406" width="7" style="513" bestFit="1" customWidth="1"/>
    <col min="6407" max="6407" width="10.875" style="513" bestFit="1" customWidth="1"/>
    <col min="6408" max="6408" width="7" style="513" bestFit="1" customWidth="1"/>
    <col min="6409" max="6409" width="9.875" style="513" bestFit="1" customWidth="1"/>
    <col min="6410" max="6410" width="7" style="513" bestFit="1" customWidth="1"/>
    <col min="6411" max="6411" width="9.875" style="513" bestFit="1" customWidth="1"/>
    <col min="6412" max="6412" width="7" style="513" bestFit="1" customWidth="1"/>
    <col min="6413" max="6413" width="10.875" style="513" bestFit="1" customWidth="1"/>
    <col min="6414" max="6414" width="4.25" style="513" bestFit="1" customWidth="1"/>
    <col min="6415" max="6658" width="9" style="513"/>
    <col min="6659" max="6659" width="1.875" style="513" bestFit="1" customWidth="1"/>
    <col min="6660" max="6660" width="3.5" style="513" bestFit="1" customWidth="1"/>
    <col min="6661" max="6661" width="46.125" style="513" customWidth="1"/>
    <col min="6662" max="6662" width="7" style="513" bestFit="1" customWidth="1"/>
    <col min="6663" max="6663" width="10.875" style="513" bestFit="1" customWidth="1"/>
    <col min="6664" max="6664" width="7" style="513" bestFit="1" customWidth="1"/>
    <col min="6665" max="6665" width="9.875" style="513" bestFit="1" customWidth="1"/>
    <col min="6666" max="6666" width="7" style="513" bestFit="1" customWidth="1"/>
    <col min="6667" max="6667" width="9.875" style="513" bestFit="1" customWidth="1"/>
    <col min="6668" max="6668" width="7" style="513" bestFit="1" customWidth="1"/>
    <col min="6669" max="6669" width="10.875" style="513" bestFit="1" customWidth="1"/>
    <col min="6670" max="6670" width="4.25" style="513" bestFit="1" customWidth="1"/>
    <col min="6671" max="6914" width="9" style="513"/>
    <col min="6915" max="6915" width="1.875" style="513" bestFit="1" customWidth="1"/>
    <col min="6916" max="6916" width="3.5" style="513" bestFit="1" customWidth="1"/>
    <col min="6917" max="6917" width="46.125" style="513" customWidth="1"/>
    <col min="6918" max="6918" width="7" style="513" bestFit="1" customWidth="1"/>
    <col min="6919" max="6919" width="10.875" style="513" bestFit="1" customWidth="1"/>
    <col min="6920" max="6920" width="7" style="513" bestFit="1" customWidth="1"/>
    <col min="6921" max="6921" width="9.875" style="513" bestFit="1" customWidth="1"/>
    <col min="6922" max="6922" width="7" style="513" bestFit="1" customWidth="1"/>
    <col min="6923" max="6923" width="9.875" style="513" bestFit="1" customWidth="1"/>
    <col min="6924" max="6924" width="7" style="513" bestFit="1" customWidth="1"/>
    <col min="6925" max="6925" width="10.875" style="513" bestFit="1" customWidth="1"/>
    <col min="6926" max="6926" width="4.25" style="513" bestFit="1" customWidth="1"/>
    <col min="6927" max="7170" width="9" style="513"/>
    <col min="7171" max="7171" width="1.875" style="513" bestFit="1" customWidth="1"/>
    <col min="7172" max="7172" width="3.5" style="513" bestFit="1" customWidth="1"/>
    <col min="7173" max="7173" width="46.125" style="513" customWidth="1"/>
    <col min="7174" max="7174" width="7" style="513" bestFit="1" customWidth="1"/>
    <col min="7175" max="7175" width="10.875" style="513" bestFit="1" customWidth="1"/>
    <col min="7176" max="7176" width="7" style="513" bestFit="1" customWidth="1"/>
    <col min="7177" max="7177" width="9.875" style="513" bestFit="1" customWidth="1"/>
    <col min="7178" max="7178" width="7" style="513" bestFit="1" customWidth="1"/>
    <col min="7179" max="7179" width="9.875" style="513" bestFit="1" customWidth="1"/>
    <col min="7180" max="7180" width="7" style="513" bestFit="1" customWidth="1"/>
    <col min="7181" max="7181" width="10.875" style="513" bestFit="1" customWidth="1"/>
    <col min="7182" max="7182" width="4.25" style="513" bestFit="1" customWidth="1"/>
    <col min="7183" max="7426" width="9" style="513"/>
    <col min="7427" max="7427" width="1.875" style="513" bestFit="1" customWidth="1"/>
    <col min="7428" max="7428" width="3.5" style="513" bestFit="1" customWidth="1"/>
    <col min="7429" max="7429" width="46.125" style="513" customWidth="1"/>
    <col min="7430" max="7430" width="7" style="513" bestFit="1" customWidth="1"/>
    <col min="7431" max="7431" width="10.875" style="513" bestFit="1" customWidth="1"/>
    <col min="7432" max="7432" width="7" style="513" bestFit="1" customWidth="1"/>
    <col min="7433" max="7433" width="9.875" style="513" bestFit="1" customWidth="1"/>
    <col min="7434" max="7434" width="7" style="513" bestFit="1" customWidth="1"/>
    <col min="7435" max="7435" width="9.875" style="513" bestFit="1" customWidth="1"/>
    <col min="7436" max="7436" width="7" style="513" bestFit="1" customWidth="1"/>
    <col min="7437" max="7437" width="10.875" style="513" bestFit="1" customWidth="1"/>
    <col min="7438" max="7438" width="4.25" style="513" bestFit="1" customWidth="1"/>
    <col min="7439" max="7682" width="9" style="513"/>
    <col min="7683" max="7683" width="1.875" style="513" bestFit="1" customWidth="1"/>
    <col min="7684" max="7684" width="3.5" style="513" bestFit="1" customWidth="1"/>
    <col min="7685" max="7685" width="46.125" style="513" customWidth="1"/>
    <col min="7686" max="7686" width="7" style="513" bestFit="1" customWidth="1"/>
    <col min="7687" max="7687" width="10.875" style="513" bestFit="1" customWidth="1"/>
    <col min="7688" max="7688" width="7" style="513" bestFit="1" customWidth="1"/>
    <col min="7689" max="7689" width="9.875" style="513" bestFit="1" customWidth="1"/>
    <col min="7690" max="7690" width="7" style="513" bestFit="1" customWidth="1"/>
    <col min="7691" max="7691" width="9.875" style="513" bestFit="1" customWidth="1"/>
    <col min="7692" max="7692" width="7" style="513" bestFit="1" customWidth="1"/>
    <col min="7693" max="7693" width="10.875" style="513" bestFit="1" customWidth="1"/>
    <col min="7694" max="7694" width="4.25" style="513" bestFit="1" customWidth="1"/>
    <col min="7695" max="7938" width="9" style="513"/>
    <col min="7939" max="7939" width="1.875" style="513" bestFit="1" customWidth="1"/>
    <col min="7940" max="7940" width="3.5" style="513" bestFit="1" customWidth="1"/>
    <col min="7941" max="7941" width="46.125" style="513" customWidth="1"/>
    <col min="7942" max="7942" width="7" style="513" bestFit="1" customWidth="1"/>
    <col min="7943" max="7943" width="10.875" style="513" bestFit="1" customWidth="1"/>
    <col min="7944" max="7944" width="7" style="513" bestFit="1" customWidth="1"/>
    <col min="7945" max="7945" width="9.875" style="513" bestFit="1" customWidth="1"/>
    <col min="7946" max="7946" width="7" style="513" bestFit="1" customWidth="1"/>
    <col min="7947" max="7947" width="9.875" style="513" bestFit="1" customWidth="1"/>
    <col min="7948" max="7948" width="7" style="513" bestFit="1" customWidth="1"/>
    <col min="7949" max="7949" width="10.875" style="513" bestFit="1" customWidth="1"/>
    <col min="7950" max="7950" width="4.25" style="513" bestFit="1" customWidth="1"/>
    <col min="7951" max="8194" width="9" style="513"/>
    <col min="8195" max="8195" width="1.875" style="513" bestFit="1" customWidth="1"/>
    <col min="8196" max="8196" width="3.5" style="513" bestFit="1" customWidth="1"/>
    <col min="8197" max="8197" width="46.125" style="513" customWidth="1"/>
    <col min="8198" max="8198" width="7" style="513" bestFit="1" customWidth="1"/>
    <col min="8199" max="8199" width="10.875" style="513" bestFit="1" customWidth="1"/>
    <col min="8200" max="8200" width="7" style="513" bestFit="1" customWidth="1"/>
    <col min="8201" max="8201" width="9.875" style="513" bestFit="1" customWidth="1"/>
    <col min="8202" max="8202" width="7" style="513" bestFit="1" customWidth="1"/>
    <col min="8203" max="8203" width="9.875" style="513" bestFit="1" customWidth="1"/>
    <col min="8204" max="8204" width="7" style="513" bestFit="1" customWidth="1"/>
    <col min="8205" max="8205" width="10.875" style="513" bestFit="1" customWidth="1"/>
    <col min="8206" max="8206" width="4.25" style="513" bestFit="1" customWidth="1"/>
    <col min="8207" max="8450" width="9" style="513"/>
    <col min="8451" max="8451" width="1.875" style="513" bestFit="1" customWidth="1"/>
    <col min="8452" max="8452" width="3.5" style="513" bestFit="1" customWidth="1"/>
    <col min="8453" max="8453" width="46.125" style="513" customWidth="1"/>
    <col min="8454" max="8454" width="7" style="513" bestFit="1" customWidth="1"/>
    <col min="8455" max="8455" width="10.875" style="513" bestFit="1" customWidth="1"/>
    <col min="8456" max="8456" width="7" style="513" bestFit="1" customWidth="1"/>
    <col min="8457" max="8457" width="9.875" style="513" bestFit="1" customWidth="1"/>
    <col min="8458" max="8458" width="7" style="513" bestFit="1" customWidth="1"/>
    <col min="8459" max="8459" width="9.875" style="513" bestFit="1" customWidth="1"/>
    <col min="8460" max="8460" width="7" style="513" bestFit="1" customWidth="1"/>
    <col min="8461" max="8461" width="10.875" style="513" bestFit="1" customWidth="1"/>
    <col min="8462" max="8462" width="4.25" style="513" bestFit="1" customWidth="1"/>
    <col min="8463" max="8706" width="9" style="513"/>
    <col min="8707" max="8707" width="1.875" style="513" bestFit="1" customWidth="1"/>
    <col min="8708" max="8708" width="3.5" style="513" bestFit="1" customWidth="1"/>
    <col min="8709" max="8709" width="46.125" style="513" customWidth="1"/>
    <col min="8710" max="8710" width="7" style="513" bestFit="1" customWidth="1"/>
    <col min="8711" max="8711" width="10.875" style="513" bestFit="1" customWidth="1"/>
    <col min="8712" max="8712" width="7" style="513" bestFit="1" customWidth="1"/>
    <col min="8713" max="8713" width="9.875" style="513" bestFit="1" customWidth="1"/>
    <col min="8714" max="8714" width="7" style="513" bestFit="1" customWidth="1"/>
    <col min="8715" max="8715" width="9.875" style="513" bestFit="1" customWidth="1"/>
    <col min="8716" max="8716" width="7" style="513" bestFit="1" customWidth="1"/>
    <col min="8717" max="8717" width="10.875" style="513" bestFit="1" customWidth="1"/>
    <col min="8718" max="8718" width="4.25" style="513" bestFit="1" customWidth="1"/>
    <col min="8719" max="8962" width="9" style="513"/>
    <col min="8963" max="8963" width="1.875" style="513" bestFit="1" customWidth="1"/>
    <col min="8964" max="8964" width="3.5" style="513" bestFit="1" customWidth="1"/>
    <col min="8965" max="8965" width="46.125" style="513" customWidth="1"/>
    <col min="8966" max="8966" width="7" style="513" bestFit="1" customWidth="1"/>
    <col min="8967" max="8967" width="10.875" style="513" bestFit="1" customWidth="1"/>
    <col min="8968" max="8968" width="7" style="513" bestFit="1" customWidth="1"/>
    <col min="8969" max="8969" width="9.875" style="513" bestFit="1" customWidth="1"/>
    <col min="8970" max="8970" width="7" style="513" bestFit="1" customWidth="1"/>
    <col min="8971" max="8971" width="9.875" style="513" bestFit="1" customWidth="1"/>
    <col min="8972" max="8972" width="7" style="513" bestFit="1" customWidth="1"/>
    <col min="8973" max="8973" width="10.875" style="513" bestFit="1" customWidth="1"/>
    <col min="8974" max="8974" width="4.25" style="513" bestFit="1" customWidth="1"/>
    <col min="8975" max="9218" width="9" style="513"/>
    <col min="9219" max="9219" width="1.875" style="513" bestFit="1" customWidth="1"/>
    <col min="9220" max="9220" width="3.5" style="513" bestFit="1" customWidth="1"/>
    <col min="9221" max="9221" width="46.125" style="513" customWidth="1"/>
    <col min="9222" max="9222" width="7" style="513" bestFit="1" customWidth="1"/>
    <col min="9223" max="9223" width="10.875" style="513" bestFit="1" customWidth="1"/>
    <col min="9224" max="9224" width="7" style="513" bestFit="1" customWidth="1"/>
    <col min="9225" max="9225" width="9.875" style="513" bestFit="1" customWidth="1"/>
    <col min="9226" max="9226" width="7" style="513" bestFit="1" customWidth="1"/>
    <col min="9227" max="9227" width="9.875" style="513" bestFit="1" customWidth="1"/>
    <col min="9228" max="9228" width="7" style="513" bestFit="1" customWidth="1"/>
    <col min="9229" max="9229" width="10.875" style="513" bestFit="1" customWidth="1"/>
    <col min="9230" max="9230" width="4.25" style="513" bestFit="1" customWidth="1"/>
    <col min="9231" max="9474" width="9" style="513"/>
    <col min="9475" max="9475" width="1.875" style="513" bestFit="1" customWidth="1"/>
    <col min="9476" max="9476" width="3.5" style="513" bestFit="1" customWidth="1"/>
    <col min="9477" max="9477" width="46.125" style="513" customWidth="1"/>
    <col min="9478" max="9478" width="7" style="513" bestFit="1" customWidth="1"/>
    <col min="9479" max="9479" width="10.875" style="513" bestFit="1" customWidth="1"/>
    <col min="9480" max="9480" width="7" style="513" bestFit="1" customWidth="1"/>
    <col min="9481" max="9481" width="9.875" style="513" bestFit="1" customWidth="1"/>
    <col min="9482" max="9482" width="7" style="513" bestFit="1" customWidth="1"/>
    <col min="9483" max="9483" width="9.875" style="513" bestFit="1" customWidth="1"/>
    <col min="9484" max="9484" width="7" style="513" bestFit="1" customWidth="1"/>
    <col min="9485" max="9485" width="10.875" style="513" bestFit="1" customWidth="1"/>
    <col min="9486" max="9486" width="4.25" style="513" bestFit="1" customWidth="1"/>
    <col min="9487" max="9730" width="9" style="513"/>
    <col min="9731" max="9731" width="1.875" style="513" bestFit="1" customWidth="1"/>
    <col min="9732" max="9732" width="3.5" style="513" bestFit="1" customWidth="1"/>
    <col min="9733" max="9733" width="46.125" style="513" customWidth="1"/>
    <col min="9734" max="9734" width="7" style="513" bestFit="1" customWidth="1"/>
    <col min="9735" max="9735" width="10.875" style="513" bestFit="1" customWidth="1"/>
    <col min="9736" max="9736" width="7" style="513" bestFit="1" customWidth="1"/>
    <col min="9737" max="9737" width="9.875" style="513" bestFit="1" customWidth="1"/>
    <col min="9738" max="9738" width="7" style="513" bestFit="1" customWidth="1"/>
    <col min="9739" max="9739" width="9.875" style="513" bestFit="1" customWidth="1"/>
    <col min="9740" max="9740" width="7" style="513" bestFit="1" customWidth="1"/>
    <col min="9741" max="9741" width="10.875" style="513" bestFit="1" customWidth="1"/>
    <col min="9742" max="9742" width="4.25" style="513" bestFit="1" customWidth="1"/>
    <col min="9743" max="9986" width="9" style="513"/>
    <col min="9987" max="9987" width="1.875" style="513" bestFit="1" customWidth="1"/>
    <col min="9988" max="9988" width="3.5" style="513" bestFit="1" customWidth="1"/>
    <col min="9989" max="9989" width="46.125" style="513" customWidth="1"/>
    <col min="9990" max="9990" width="7" style="513" bestFit="1" customWidth="1"/>
    <col min="9991" max="9991" width="10.875" style="513" bestFit="1" customWidth="1"/>
    <col min="9992" max="9992" width="7" style="513" bestFit="1" customWidth="1"/>
    <col min="9993" max="9993" width="9.875" style="513" bestFit="1" customWidth="1"/>
    <col min="9994" max="9994" width="7" style="513" bestFit="1" customWidth="1"/>
    <col min="9995" max="9995" width="9.875" style="513" bestFit="1" customWidth="1"/>
    <col min="9996" max="9996" width="7" style="513" bestFit="1" customWidth="1"/>
    <col min="9997" max="9997" width="10.875" style="513" bestFit="1" customWidth="1"/>
    <col min="9998" max="9998" width="4.25" style="513" bestFit="1" customWidth="1"/>
    <col min="9999" max="10242" width="9" style="513"/>
    <col min="10243" max="10243" width="1.875" style="513" bestFit="1" customWidth="1"/>
    <col min="10244" max="10244" width="3.5" style="513" bestFit="1" customWidth="1"/>
    <col min="10245" max="10245" width="46.125" style="513" customWidth="1"/>
    <col min="10246" max="10246" width="7" style="513" bestFit="1" customWidth="1"/>
    <col min="10247" max="10247" width="10.875" style="513" bestFit="1" customWidth="1"/>
    <col min="10248" max="10248" width="7" style="513" bestFit="1" customWidth="1"/>
    <col min="10249" max="10249" width="9.875" style="513" bestFit="1" customWidth="1"/>
    <col min="10250" max="10250" width="7" style="513" bestFit="1" customWidth="1"/>
    <col min="10251" max="10251" width="9.875" style="513" bestFit="1" customWidth="1"/>
    <col min="10252" max="10252" width="7" style="513" bestFit="1" customWidth="1"/>
    <col min="10253" max="10253" width="10.875" style="513" bestFit="1" customWidth="1"/>
    <col min="10254" max="10254" width="4.25" style="513" bestFit="1" customWidth="1"/>
    <col min="10255" max="10498" width="9" style="513"/>
    <col min="10499" max="10499" width="1.875" style="513" bestFit="1" customWidth="1"/>
    <col min="10500" max="10500" width="3.5" style="513" bestFit="1" customWidth="1"/>
    <col min="10501" max="10501" width="46.125" style="513" customWidth="1"/>
    <col min="10502" max="10502" width="7" style="513" bestFit="1" customWidth="1"/>
    <col min="10503" max="10503" width="10.875" style="513" bestFit="1" customWidth="1"/>
    <col min="10504" max="10504" width="7" style="513" bestFit="1" customWidth="1"/>
    <col min="10505" max="10505" width="9.875" style="513" bestFit="1" customWidth="1"/>
    <col min="10506" max="10506" width="7" style="513" bestFit="1" customWidth="1"/>
    <col min="10507" max="10507" width="9.875" style="513" bestFit="1" customWidth="1"/>
    <col min="10508" max="10508" width="7" style="513" bestFit="1" customWidth="1"/>
    <col min="10509" max="10509" width="10.875" style="513" bestFit="1" customWidth="1"/>
    <col min="10510" max="10510" width="4.25" style="513" bestFit="1" customWidth="1"/>
    <col min="10511" max="10754" width="9" style="513"/>
    <col min="10755" max="10755" width="1.875" style="513" bestFit="1" customWidth="1"/>
    <col min="10756" max="10756" width="3.5" style="513" bestFit="1" customWidth="1"/>
    <col min="10757" max="10757" width="46.125" style="513" customWidth="1"/>
    <col min="10758" max="10758" width="7" style="513" bestFit="1" customWidth="1"/>
    <col min="10759" max="10759" width="10.875" style="513" bestFit="1" customWidth="1"/>
    <col min="10760" max="10760" width="7" style="513" bestFit="1" customWidth="1"/>
    <col min="10761" max="10761" width="9.875" style="513" bestFit="1" customWidth="1"/>
    <col min="10762" max="10762" width="7" style="513" bestFit="1" customWidth="1"/>
    <col min="10763" max="10763" width="9.875" style="513" bestFit="1" customWidth="1"/>
    <col min="10764" max="10764" width="7" style="513" bestFit="1" customWidth="1"/>
    <col min="10765" max="10765" width="10.875" style="513" bestFit="1" customWidth="1"/>
    <col min="10766" max="10766" width="4.25" style="513" bestFit="1" customWidth="1"/>
    <col min="10767" max="11010" width="9" style="513"/>
    <col min="11011" max="11011" width="1.875" style="513" bestFit="1" customWidth="1"/>
    <col min="11012" max="11012" width="3.5" style="513" bestFit="1" customWidth="1"/>
    <col min="11013" max="11013" width="46.125" style="513" customWidth="1"/>
    <col min="11014" max="11014" width="7" style="513" bestFit="1" customWidth="1"/>
    <col min="11015" max="11015" width="10.875" style="513" bestFit="1" customWidth="1"/>
    <col min="11016" max="11016" width="7" style="513" bestFit="1" customWidth="1"/>
    <col min="11017" max="11017" width="9.875" style="513" bestFit="1" customWidth="1"/>
    <col min="11018" max="11018" width="7" style="513" bestFit="1" customWidth="1"/>
    <col min="11019" max="11019" width="9.875" style="513" bestFit="1" customWidth="1"/>
    <col min="11020" max="11020" width="7" style="513" bestFit="1" customWidth="1"/>
    <col min="11021" max="11021" width="10.875" style="513" bestFit="1" customWidth="1"/>
    <col min="11022" max="11022" width="4.25" style="513" bestFit="1" customWidth="1"/>
    <col min="11023" max="11266" width="9" style="513"/>
    <col min="11267" max="11267" width="1.875" style="513" bestFit="1" customWidth="1"/>
    <col min="11268" max="11268" width="3.5" style="513" bestFit="1" customWidth="1"/>
    <col min="11269" max="11269" width="46.125" style="513" customWidth="1"/>
    <col min="11270" max="11270" width="7" style="513" bestFit="1" customWidth="1"/>
    <col min="11271" max="11271" width="10.875" style="513" bestFit="1" customWidth="1"/>
    <col min="11272" max="11272" width="7" style="513" bestFit="1" customWidth="1"/>
    <col min="11273" max="11273" width="9.875" style="513" bestFit="1" customWidth="1"/>
    <col min="11274" max="11274" width="7" style="513" bestFit="1" customWidth="1"/>
    <col min="11275" max="11275" width="9.875" style="513" bestFit="1" customWidth="1"/>
    <col min="11276" max="11276" width="7" style="513" bestFit="1" customWidth="1"/>
    <col min="11277" max="11277" width="10.875" style="513" bestFit="1" customWidth="1"/>
    <col min="11278" max="11278" width="4.25" style="513" bestFit="1" customWidth="1"/>
    <col min="11279" max="11522" width="9" style="513"/>
    <col min="11523" max="11523" width="1.875" style="513" bestFit="1" customWidth="1"/>
    <col min="11524" max="11524" width="3.5" style="513" bestFit="1" customWidth="1"/>
    <col min="11525" max="11525" width="46.125" style="513" customWidth="1"/>
    <col min="11526" max="11526" width="7" style="513" bestFit="1" customWidth="1"/>
    <col min="11527" max="11527" width="10.875" style="513" bestFit="1" customWidth="1"/>
    <col min="11528" max="11528" width="7" style="513" bestFit="1" customWidth="1"/>
    <col min="11529" max="11529" width="9.875" style="513" bestFit="1" customWidth="1"/>
    <col min="11530" max="11530" width="7" style="513" bestFit="1" customWidth="1"/>
    <col min="11531" max="11531" width="9.875" style="513" bestFit="1" customWidth="1"/>
    <col min="11532" max="11532" width="7" style="513" bestFit="1" customWidth="1"/>
    <col min="11533" max="11533" width="10.875" style="513" bestFit="1" customWidth="1"/>
    <col min="11534" max="11534" width="4.25" style="513" bestFit="1" customWidth="1"/>
    <col min="11535" max="11778" width="9" style="513"/>
    <col min="11779" max="11779" width="1.875" style="513" bestFit="1" customWidth="1"/>
    <col min="11780" max="11780" width="3.5" style="513" bestFit="1" customWidth="1"/>
    <col min="11781" max="11781" width="46.125" style="513" customWidth="1"/>
    <col min="11782" max="11782" width="7" style="513" bestFit="1" customWidth="1"/>
    <col min="11783" max="11783" width="10.875" style="513" bestFit="1" customWidth="1"/>
    <col min="11784" max="11784" width="7" style="513" bestFit="1" customWidth="1"/>
    <col min="11785" max="11785" width="9.875" style="513" bestFit="1" customWidth="1"/>
    <col min="11786" max="11786" width="7" style="513" bestFit="1" customWidth="1"/>
    <col min="11787" max="11787" width="9.875" style="513" bestFit="1" customWidth="1"/>
    <col min="11788" max="11788" width="7" style="513" bestFit="1" customWidth="1"/>
    <col min="11789" max="11789" width="10.875" style="513" bestFit="1" customWidth="1"/>
    <col min="11790" max="11790" width="4.25" style="513" bestFit="1" customWidth="1"/>
    <col min="11791" max="12034" width="9" style="513"/>
    <col min="12035" max="12035" width="1.875" style="513" bestFit="1" customWidth="1"/>
    <col min="12036" max="12036" width="3.5" style="513" bestFit="1" customWidth="1"/>
    <col min="12037" max="12037" width="46.125" style="513" customWidth="1"/>
    <col min="12038" max="12038" width="7" style="513" bestFit="1" customWidth="1"/>
    <col min="12039" max="12039" width="10.875" style="513" bestFit="1" customWidth="1"/>
    <col min="12040" max="12040" width="7" style="513" bestFit="1" customWidth="1"/>
    <col min="12041" max="12041" width="9.875" style="513" bestFit="1" customWidth="1"/>
    <col min="12042" max="12042" width="7" style="513" bestFit="1" customWidth="1"/>
    <col min="12043" max="12043" width="9.875" style="513" bestFit="1" customWidth="1"/>
    <col min="12044" max="12044" width="7" style="513" bestFit="1" customWidth="1"/>
    <col min="12045" max="12045" width="10.875" style="513" bestFit="1" customWidth="1"/>
    <col min="12046" max="12046" width="4.25" style="513" bestFit="1" customWidth="1"/>
    <col min="12047" max="12290" width="9" style="513"/>
    <col min="12291" max="12291" width="1.875" style="513" bestFit="1" customWidth="1"/>
    <col min="12292" max="12292" width="3.5" style="513" bestFit="1" customWidth="1"/>
    <col min="12293" max="12293" width="46.125" style="513" customWidth="1"/>
    <col min="12294" max="12294" width="7" style="513" bestFit="1" customWidth="1"/>
    <col min="12295" max="12295" width="10.875" style="513" bestFit="1" customWidth="1"/>
    <col min="12296" max="12296" width="7" style="513" bestFit="1" customWidth="1"/>
    <col min="12297" max="12297" width="9.875" style="513" bestFit="1" customWidth="1"/>
    <col min="12298" max="12298" width="7" style="513" bestFit="1" customWidth="1"/>
    <col min="12299" max="12299" width="9.875" style="513" bestFit="1" customWidth="1"/>
    <col min="12300" max="12300" width="7" style="513" bestFit="1" customWidth="1"/>
    <col min="12301" max="12301" width="10.875" style="513" bestFit="1" customWidth="1"/>
    <col min="12302" max="12302" width="4.25" style="513" bestFit="1" customWidth="1"/>
    <col min="12303" max="12546" width="9" style="513"/>
    <col min="12547" max="12547" width="1.875" style="513" bestFit="1" customWidth="1"/>
    <col min="12548" max="12548" width="3.5" style="513" bestFit="1" customWidth="1"/>
    <col min="12549" max="12549" width="46.125" style="513" customWidth="1"/>
    <col min="12550" max="12550" width="7" style="513" bestFit="1" customWidth="1"/>
    <col min="12551" max="12551" width="10.875" style="513" bestFit="1" customWidth="1"/>
    <col min="12552" max="12552" width="7" style="513" bestFit="1" customWidth="1"/>
    <col min="12553" max="12553" width="9.875" style="513" bestFit="1" customWidth="1"/>
    <col min="12554" max="12554" width="7" style="513" bestFit="1" customWidth="1"/>
    <col min="12555" max="12555" width="9.875" style="513" bestFit="1" customWidth="1"/>
    <col min="12556" max="12556" width="7" style="513" bestFit="1" customWidth="1"/>
    <col min="12557" max="12557" width="10.875" style="513" bestFit="1" customWidth="1"/>
    <col min="12558" max="12558" width="4.25" style="513" bestFit="1" customWidth="1"/>
    <col min="12559" max="12802" width="9" style="513"/>
    <col min="12803" max="12803" width="1.875" style="513" bestFit="1" customWidth="1"/>
    <col min="12804" max="12804" width="3.5" style="513" bestFit="1" customWidth="1"/>
    <col min="12805" max="12805" width="46.125" style="513" customWidth="1"/>
    <col min="12806" max="12806" width="7" style="513" bestFit="1" customWidth="1"/>
    <col min="12807" max="12807" width="10.875" style="513" bestFit="1" customWidth="1"/>
    <col min="12808" max="12808" width="7" style="513" bestFit="1" customWidth="1"/>
    <col min="12809" max="12809" width="9.875" style="513" bestFit="1" customWidth="1"/>
    <col min="12810" max="12810" width="7" style="513" bestFit="1" customWidth="1"/>
    <col min="12811" max="12811" width="9.875" style="513" bestFit="1" customWidth="1"/>
    <col min="12812" max="12812" width="7" style="513" bestFit="1" customWidth="1"/>
    <col min="12813" max="12813" width="10.875" style="513" bestFit="1" customWidth="1"/>
    <col min="12814" max="12814" width="4.25" style="513" bestFit="1" customWidth="1"/>
    <col min="12815" max="13058" width="9" style="513"/>
    <col min="13059" max="13059" width="1.875" style="513" bestFit="1" customWidth="1"/>
    <col min="13060" max="13060" width="3.5" style="513" bestFit="1" customWidth="1"/>
    <col min="13061" max="13061" width="46.125" style="513" customWidth="1"/>
    <col min="13062" max="13062" width="7" style="513" bestFit="1" customWidth="1"/>
    <col min="13063" max="13063" width="10.875" style="513" bestFit="1" customWidth="1"/>
    <col min="13064" max="13064" width="7" style="513" bestFit="1" customWidth="1"/>
    <col min="13065" max="13065" width="9.875" style="513" bestFit="1" customWidth="1"/>
    <col min="13066" max="13066" width="7" style="513" bestFit="1" customWidth="1"/>
    <col min="13067" max="13067" width="9.875" style="513" bestFit="1" customWidth="1"/>
    <col min="13068" max="13068" width="7" style="513" bestFit="1" customWidth="1"/>
    <col min="13069" max="13069" width="10.875" style="513" bestFit="1" customWidth="1"/>
    <col min="13070" max="13070" width="4.25" style="513" bestFit="1" customWidth="1"/>
    <col min="13071" max="13314" width="9" style="513"/>
    <col min="13315" max="13315" width="1.875" style="513" bestFit="1" customWidth="1"/>
    <col min="13316" max="13316" width="3.5" style="513" bestFit="1" customWidth="1"/>
    <col min="13317" max="13317" width="46.125" style="513" customWidth="1"/>
    <col min="13318" max="13318" width="7" style="513" bestFit="1" customWidth="1"/>
    <col min="13319" max="13319" width="10.875" style="513" bestFit="1" customWidth="1"/>
    <col min="13320" max="13320" width="7" style="513" bestFit="1" customWidth="1"/>
    <col min="13321" max="13321" width="9.875" style="513" bestFit="1" customWidth="1"/>
    <col min="13322" max="13322" width="7" style="513" bestFit="1" customWidth="1"/>
    <col min="13323" max="13323" width="9.875" style="513" bestFit="1" customWidth="1"/>
    <col min="13324" max="13324" width="7" style="513" bestFit="1" customWidth="1"/>
    <col min="13325" max="13325" width="10.875" style="513" bestFit="1" customWidth="1"/>
    <col min="13326" max="13326" width="4.25" style="513" bestFit="1" customWidth="1"/>
    <col min="13327" max="13570" width="9" style="513"/>
    <col min="13571" max="13571" width="1.875" style="513" bestFit="1" customWidth="1"/>
    <col min="13572" max="13572" width="3.5" style="513" bestFit="1" customWidth="1"/>
    <col min="13573" max="13573" width="46.125" style="513" customWidth="1"/>
    <col min="13574" max="13574" width="7" style="513" bestFit="1" customWidth="1"/>
    <col min="13575" max="13575" width="10.875" style="513" bestFit="1" customWidth="1"/>
    <col min="13576" max="13576" width="7" style="513" bestFit="1" customWidth="1"/>
    <col min="13577" max="13577" width="9.875" style="513" bestFit="1" customWidth="1"/>
    <col min="13578" max="13578" width="7" style="513" bestFit="1" customWidth="1"/>
    <col min="13579" max="13579" width="9.875" style="513" bestFit="1" customWidth="1"/>
    <col min="13580" max="13580" width="7" style="513" bestFit="1" customWidth="1"/>
    <col min="13581" max="13581" width="10.875" style="513" bestFit="1" customWidth="1"/>
    <col min="13582" max="13582" width="4.25" style="513" bestFit="1" customWidth="1"/>
    <col min="13583" max="13826" width="9" style="513"/>
    <col min="13827" max="13827" width="1.875" style="513" bestFit="1" customWidth="1"/>
    <col min="13828" max="13828" width="3.5" style="513" bestFit="1" customWidth="1"/>
    <col min="13829" max="13829" width="46.125" style="513" customWidth="1"/>
    <col min="13830" max="13830" width="7" style="513" bestFit="1" customWidth="1"/>
    <col min="13831" max="13831" width="10.875" style="513" bestFit="1" customWidth="1"/>
    <col min="13832" max="13832" width="7" style="513" bestFit="1" customWidth="1"/>
    <col min="13833" max="13833" width="9.875" style="513" bestFit="1" customWidth="1"/>
    <col min="13834" max="13834" width="7" style="513" bestFit="1" customWidth="1"/>
    <col min="13835" max="13835" width="9.875" style="513" bestFit="1" customWidth="1"/>
    <col min="13836" max="13836" width="7" style="513" bestFit="1" customWidth="1"/>
    <col min="13837" max="13837" width="10.875" style="513" bestFit="1" customWidth="1"/>
    <col min="13838" max="13838" width="4.25" style="513" bestFit="1" customWidth="1"/>
    <col min="13839" max="14082" width="9" style="513"/>
    <col min="14083" max="14083" width="1.875" style="513" bestFit="1" customWidth="1"/>
    <col min="14084" max="14084" width="3.5" style="513" bestFit="1" customWidth="1"/>
    <col min="14085" max="14085" width="46.125" style="513" customWidth="1"/>
    <col min="14086" max="14086" width="7" style="513" bestFit="1" customWidth="1"/>
    <col min="14087" max="14087" width="10.875" style="513" bestFit="1" customWidth="1"/>
    <col min="14088" max="14088" width="7" style="513" bestFit="1" customWidth="1"/>
    <col min="14089" max="14089" width="9.875" style="513" bestFit="1" customWidth="1"/>
    <col min="14090" max="14090" width="7" style="513" bestFit="1" customWidth="1"/>
    <col min="14091" max="14091" width="9.875" style="513" bestFit="1" customWidth="1"/>
    <col min="14092" max="14092" width="7" style="513" bestFit="1" customWidth="1"/>
    <col min="14093" max="14093" width="10.875" style="513" bestFit="1" customWidth="1"/>
    <col min="14094" max="14094" width="4.25" style="513" bestFit="1" customWidth="1"/>
    <col min="14095" max="14338" width="9" style="513"/>
    <col min="14339" max="14339" width="1.875" style="513" bestFit="1" customWidth="1"/>
    <col min="14340" max="14340" width="3.5" style="513" bestFit="1" customWidth="1"/>
    <col min="14341" max="14341" width="46.125" style="513" customWidth="1"/>
    <col min="14342" max="14342" width="7" style="513" bestFit="1" customWidth="1"/>
    <col min="14343" max="14343" width="10.875" style="513" bestFit="1" customWidth="1"/>
    <col min="14344" max="14344" width="7" style="513" bestFit="1" customWidth="1"/>
    <col min="14345" max="14345" width="9.875" style="513" bestFit="1" customWidth="1"/>
    <col min="14346" max="14346" width="7" style="513" bestFit="1" customWidth="1"/>
    <col min="14347" max="14347" width="9.875" style="513" bestFit="1" customWidth="1"/>
    <col min="14348" max="14348" width="7" style="513" bestFit="1" customWidth="1"/>
    <col min="14349" max="14349" width="10.875" style="513" bestFit="1" customWidth="1"/>
    <col min="14350" max="14350" width="4.25" style="513" bestFit="1" customWidth="1"/>
    <col min="14351" max="14594" width="9" style="513"/>
    <col min="14595" max="14595" width="1.875" style="513" bestFit="1" customWidth="1"/>
    <col min="14596" max="14596" width="3.5" style="513" bestFit="1" customWidth="1"/>
    <col min="14597" max="14597" width="46.125" style="513" customWidth="1"/>
    <col min="14598" max="14598" width="7" style="513" bestFit="1" customWidth="1"/>
    <col min="14599" max="14599" width="10.875" style="513" bestFit="1" customWidth="1"/>
    <col min="14600" max="14600" width="7" style="513" bestFit="1" customWidth="1"/>
    <col min="14601" max="14601" width="9.875" style="513" bestFit="1" customWidth="1"/>
    <col min="14602" max="14602" width="7" style="513" bestFit="1" customWidth="1"/>
    <col min="14603" max="14603" width="9.875" style="513" bestFit="1" customWidth="1"/>
    <col min="14604" max="14604" width="7" style="513" bestFit="1" customWidth="1"/>
    <col min="14605" max="14605" width="10.875" style="513" bestFit="1" customWidth="1"/>
    <col min="14606" max="14606" width="4.25" style="513" bestFit="1" customWidth="1"/>
    <col min="14607" max="14850" width="9" style="513"/>
    <col min="14851" max="14851" width="1.875" style="513" bestFit="1" customWidth="1"/>
    <col min="14852" max="14852" width="3.5" style="513" bestFit="1" customWidth="1"/>
    <col min="14853" max="14853" width="46.125" style="513" customWidth="1"/>
    <col min="14854" max="14854" width="7" style="513" bestFit="1" customWidth="1"/>
    <col min="14855" max="14855" width="10.875" style="513" bestFit="1" customWidth="1"/>
    <col min="14856" max="14856" width="7" style="513" bestFit="1" customWidth="1"/>
    <col min="14857" max="14857" width="9.875" style="513" bestFit="1" customWidth="1"/>
    <col min="14858" max="14858" width="7" style="513" bestFit="1" customWidth="1"/>
    <col min="14859" max="14859" width="9.875" style="513" bestFit="1" customWidth="1"/>
    <col min="14860" max="14860" width="7" style="513" bestFit="1" customWidth="1"/>
    <col min="14861" max="14861" width="10.875" style="513" bestFit="1" customWidth="1"/>
    <col min="14862" max="14862" width="4.25" style="513" bestFit="1" customWidth="1"/>
    <col min="14863" max="15106" width="9" style="513"/>
    <col min="15107" max="15107" width="1.875" style="513" bestFit="1" customWidth="1"/>
    <col min="15108" max="15108" width="3.5" style="513" bestFit="1" customWidth="1"/>
    <col min="15109" max="15109" width="46.125" style="513" customWidth="1"/>
    <col min="15110" max="15110" width="7" style="513" bestFit="1" customWidth="1"/>
    <col min="15111" max="15111" width="10.875" style="513" bestFit="1" customWidth="1"/>
    <col min="15112" max="15112" width="7" style="513" bestFit="1" customWidth="1"/>
    <col min="15113" max="15113" width="9.875" style="513" bestFit="1" customWidth="1"/>
    <col min="15114" max="15114" width="7" style="513" bestFit="1" customWidth="1"/>
    <col min="15115" max="15115" width="9.875" style="513" bestFit="1" customWidth="1"/>
    <col min="15116" max="15116" width="7" style="513" bestFit="1" customWidth="1"/>
    <col min="15117" max="15117" width="10.875" style="513" bestFit="1" customWidth="1"/>
    <col min="15118" max="15118" width="4.25" style="513" bestFit="1" customWidth="1"/>
    <col min="15119" max="15362" width="9" style="513"/>
    <col min="15363" max="15363" width="1.875" style="513" bestFit="1" customWidth="1"/>
    <col min="15364" max="15364" width="3.5" style="513" bestFit="1" customWidth="1"/>
    <col min="15365" max="15365" width="46.125" style="513" customWidth="1"/>
    <col min="15366" max="15366" width="7" style="513" bestFit="1" customWidth="1"/>
    <col min="15367" max="15367" width="10.875" style="513" bestFit="1" customWidth="1"/>
    <col min="15368" max="15368" width="7" style="513" bestFit="1" customWidth="1"/>
    <col min="15369" max="15369" width="9.875" style="513" bestFit="1" customWidth="1"/>
    <col min="15370" max="15370" width="7" style="513" bestFit="1" customWidth="1"/>
    <col min="15371" max="15371" width="9.875" style="513" bestFit="1" customWidth="1"/>
    <col min="15372" max="15372" width="7" style="513" bestFit="1" customWidth="1"/>
    <col min="15373" max="15373" width="10.875" style="513" bestFit="1" customWidth="1"/>
    <col min="15374" max="15374" width="4.25" style="513" bestFit="1" customWidth="1"/>
    <col min="15375" max="15618" width="9" style="513"/>
    <col min="15619" max="15619" width="1.875" style="513" bestFit="1" customWidth="1"/>
    <col min="15620" max="15620" width="3.5" style="513" bestFit="1" customWidth="1"/>
    <col min="15621" max="15621" width="46.125" style="513" customWidth="1"/>
    <col min="15622" max="15622" width="7" style="513" bestFit="1" customWidth="1"/>
    <col min="15623" max="15623" width="10.875" style="513" bestFit="1" customWidth="1"/>
    <col min="15624" max="15624" width="7" style="513" bestFit="1" customWidth="1"/>
    <col min="15625" max="15625" width="9.875" style="513" bestFit="1" customWidth="1"/>
    <col min="15626" max="15626" width="7" style="513" bestFit="1" customWidth="1"/>
    <col min="15627" max="15627" width="9.875" style="513" bestFit="1" customWidth="1"/>
    <col min="15628" max="15628" width="7" style="513" bestFit="1" customWidth="1"/>
    <col min="15629" max="15629" width="10.875" style="513" bestFit="1" customWidth="1"/>
    <col min="15630" max="15630" width="4.25" style="513" bestFit="1" customWidth="1"/>
    <col min="15631" max="15874" width="9" style="513"/>
    <col min="15875" max="15875" width="1.875" style="513" bestFit="1" customWidth="1"/>
    <col min="15876" max="15876" width="3.5" style="513" bestFit="1" customWidth="1"/>
    <col min="15877" max="15877" width="46.125" style="513" customWidth="1"/>
    <col min="15878" max="15878" width="7" style="513" bestFit="1" customWidth="1"/>
    <col min="15879" max="15879" width="10.875" style="513" bestFit="1" customWidth="1"/>
    <col min="15880" max="15880" width="7" style="513" bestFit="1" customWidth="1"/>
    <col min="15881" max="15881" width="9.875" style="513" bestFit="1" customWidth="1"/>
    <col min="15882" max="15882" width="7" style="513" bestFit="1" customWidth="1"/>
    <col min="15883" max="15883" width="9.875" style="513" bestFit="1" customWidth="1"/>
    <col min="15884" max="15884" width="7" style="513" bestFit="1" customWidth="1"/>
    <col min="15885" max="15885" width="10.875" style="513" bestFit="1" customWidth="1"/>
    <col min="15886" max="15886" width="4.25" style="513" bestFit="1" customWidth="1"/>
    <col min="15887" max="16130" width="9" style="513"/>
    <col min="16131" max="16131" width="1.875" style="513" bestFit="1" customWidth="1"/>
    <col min="16132" max="16132" width="3.5" style="513" bestFit="1" customWidth="1"/>
    <col min="16133" max="16133" width="46.125" style="513" customWidth="1"/>
    <col min="16134" max="16134" width="7" style="513" bestFit="1" customWidth="1"/>
    <col min="16135" max="16135" width="10.875" style="513" bestFit="1" customWidth="1"/>
    <col min="16136" max="16136" width="7" style="513" bestFit="1" customWidth="1"/>
    <col min="16137" max="16137" width="9.875" style="513" bestFit="1" customWidth="1"/>
    <col min="16138" max="16138" width="7" style="513" bestFit="1" customWidth="1"/>
    <col min="16139" max="16139" width="9.875" style="513" bestFit="1" customWidth="1"/>
    <col min="16140" max="16140" width="7" style="513" bestFit="1" customWidth="1"/>
    <col min="16141" max="16141" width="10.875" style="513" bestFit="1" customWidth="1"/>
    <col min="16142" max="16142" width="4.25" style="513" bestFit="1" customWidth="1"/>
    <col min="16143" max="16384" width="9" style="513"/>
  </cols>
  <sheetData>
    <row r="1" spans="1:14" ht="20.25" customHeight="1" x14ac:dyDescent="0.3">
      <c r="M1" s="512" t="s">
        <v>1754</v>
      </c>
      <c r="N1" s="665">
        <v>199</v>
      </c>
    </row>
    <row r="2" spans="1:14" x14ac:dyDescent="0.3">
      <c r="A2" s="650" t="s">
        <v>1749</v>
      </c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65"/>
    </row>
    <row r="3" spans="1:14" x14ac:dyDescent="0.3">
      <c r="A3" s="650" t="s">
        <v>1757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65"/>
    </row>
    <row r="4" spans="1:14" x14ac:dyDescent="0.3">
      <c r="A4" s="651" t="s">
        <v>7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65"/>
    </row>
    <row r="5" spans="1:14" x14ac:dyDescent="0.3">
      <c r="N5" s="665"/>
    </row>
    <row r="6" spans="1:14" x14ac:dyDescent="0.3">
      <c r="A6" s="652" t="s">
        <v>1</v>
      </c>
      <c r="B6" s="653"/>
      <c r="C6" s="654"/>
      <c r="D6" s="661" t="s">
        <v>1750</v>
      </c>
      <c r="E6" s="662"/>
      <c r="F6" s="661" t="s">
        <v>1751</v>
      </c>
      <c r="G6" s="662"/>
      <c r="H6" s="661" t="s">
        <v>1758</v>
      </c>
      <c r="I6" s="662"/>
      <c r="J6" s="661" t="s">
        <v>1759</v>
      </c>
      <c r="K6" s="662"/>
      <c r="L6" s="663" t="s">
        <v>1760</v>
      </c>
      <c r="M6" s="664"/>
      <c r="N6" s="665"/>
    </row>
    <row r="7" spans="1:14" x14ac:dyDescent="0.3">
      <c r="A7" s="655"/>
      <c r="B7" s="656"/>
      <c r="C7" s="657"/>
      <c r="D7" s="541" t="s">
        <v>142</v>
      </c>
      <c r="E7" s="541" t="s">
        <v>1752</v>
      </c>
      <c r="F7" s="541" t="s">
        <v>142</v>
      </c>
      <c r="G7" s="541" t="s">
        <v>1752</v>
      </c>
      <c r="H7" s="541" t="s">
        <v>142</v>
      </c>
      <c r="I7" s="541" t="s">
        <v>1752</v>
      </c>
      <c r="J7" s="541" t="s">
        <v>142</v>
      </c>
      <c r="K7" s="541" t="s">
        <v>1752</v>
      </c>
      <c r="L7" s="541" t="s">
        <v>142</v>
      </c>
      <c r="M7" s="541" t="s">
        <v>1752</v>
      </c>
      <c r="N7" s="665"/>
    </row>
    <row r="8" spans="1:14" x14ac:dyDescent="0.3">
      <c r="A8" s="658"/>
      <c r="B8" s="659"/>
      <c r="C8" s="660"/>
      <c r="D8" s="542" t="s">
        <v>28</v>
      </c>
      <c r="E8" s="542" t="s">
        <v>13</v>
      </c>
      <c r="F8" s="542" t="s">
        <v>28</v>
      </c>
      <c r="G8" s="542" t="s">
        <v>13</v>
      </c>
      <c r="H8" s="542" t="s">
        <v>28</v>
      </c>
      <c r="I8" s="542" t="s">
        <v>13</v>
      </c>
      <c r="J8" s="542" t="s">
        <v>28</v>
      </c>
      <c r="K8" s="542" t="s">
        <v>13</v>
      </c>
      <c r="L8" s="542" t="s">
        <v>28</v>
      </c>
      <c r="M8" s="542" t="s">
        <v>13</v>
      </c>
      <c r="N8" s="665"/>
    </row>
    <row r="9" spans="1:14" x14ac:dyDescent="0.3">
      <c r="A9" s="515" t="s">
        <v>1756</v>
      </c>
      <c r="B9" s="666" t="s">
        <v>1761</v>
      </c>
      <c r="C9" s="667"/>
      <c r="D9" s="532"/>
      <c r="E9" s="533"/>
      <c r="F9" s="532"/>
      <c r="G9" s="533"/>
      <c r="H9" s="532"/>
      <c r="I9" s="533"/>
      <c r="J9" s="532"/>
      <c r="K9" s="533"/>
      <c r="L9" s="532"/>
      <c r="M9" s="533"/>
      <c r="N9" s="665"/>
    </row>
    <row r="10" spans="1:14" x14ac:dyDescent="0.3">
      <c r="A10" s="521"/>
      <c r="B10" s="522">
        <v>1.1000000000000001</v>
      </c>
      <c r="C10" s="523" t="s">
        <v>1762</v>
      </c>
      <c r="D10" s="550">
        <f>'แบบ ผ. 01'!T195</f>
        <v>15</v>
      </c>
      <c r="E10" s="525">
        <f>'แบบ ผ. 01'!O195</f>
        <v>2800000</v>
      </c>
      <c r="F10" s="550">
        <f>'แบบ ผ. 01'!U195</f>
        <v>14</v>
      </c>
      <c r="G10" s="525">
        <f>'แบบ ผ. 01'!P195</f>
        <v>800000</v>
      </c>
      <c r="H10" s="550">
        <f>'แบบ ผ. 01'!V195</f>
        <v>14</v>
      </c>
      <c r="I10" s="525">
        <f>'แบบ ผ. 01'!Q195</f>
        <v>800000</v>
      </c>
      <c r="J10" s="550">
        <f>'แบบ ผ. 01'!W195</f>
        <v>14</v>
      </c>
      <c r="K10" s="525">
        <f>'แบบ ผ. 01'!R195</f>
        <v>800000</v>
      </c>
      <c r="L10" s="550">
        <f>D10+F10+H10+J10</f>
        <v>57</v>
      </c>
      <c r="M10" s="525">
        <f>E10+G10+I10+K10</f>
        <v>5200000</v>
      </c>
      <c r="N10" s="665"/>
    </row>
    <row r="11" spans="1:14" x14ac:dyDescent="0.3">
      <c r="A11" s="537"/>
      <c r="B11" s="538">
        <v>1.2</v>
      </c>
      <c r="C11" s="531" t="s">
        <v>1765</v>
      </c>
      <c r="D11" s="524">
        <f>'แบบ ผ. 01'!T229</f>
        <v>7</v>
      </c>
      <c r="E11" s="525">
        <f>'แบบ ผ. 01'!O229</f>
        <v>1889000</v>
      </c>
      <c r="F11" s="524">
        <f>'แบบ ผ. 01'!U229</f>
        <v>6</v>
      </c>
      <c r="G11" s="525">
        <f>'แบบ ผ. 01'!P229</f>
        <v>400000</v>
      </c>
      <c r="H11" s="524">
        <f>'แบบ ผ. 01'!V229</f>
        <v>6</v>
      </c>
      <c r="I11" s="525">
        <f>'แบบ ผ. 01'!Q229</f>
        <v>400000</v>
      </c>
      <c r="J11" s="524">
        <f>'แบบ ผ. 01'!W229</f>
        <v>6</v>
      </c>
      <c r="K11" s="525">
        <f>'แบบ ผ. 01'!R229</f>
        <v>400000</v>
      </c>
      <c r="L11" s="550">
        <f>D11+F11+H11+J11</f>
        <v>25</v>
      </c>
      <c r="M11" s="525">
        <f>E11+G11+I11+K11</f>
        <v>3089000</v>
      </c>
      <c r="N11" s="665"/>
    </row>
    <row r="12" spans="1:14" x14ac:dyDescent="0.3">
      <c r="A12" s="668" t="s">
        <v>1449</v>
      </c>
      <c r="B12" s="669"/>
      <c r="C12" s="670"/>
      <c r="D12" s="551">
        <f t="shared" ref="D12:M12" si="0">SUM(D9:D11)</f>
        <v>22</v>
      </c>
      <c r="E12" s="552">
        <f t="shared" si="0"/>
        <v>4689000</v>
      </c>
      <c r="F12" s="551">
        <f t="shared" si="0"/>
        <v>20</v>
      </c>
      <c r="G12" s="552">
        <f t="shared" si="0"/>
        <v>1200000</v>
      </c>
      <c r="H12" s="551">
        <f t="shared" si="0"/>
        <v>20</v>
      </c>
      <c r="I12" s="552">
        <f t="shared" si="0"/>
        <v>1200000</v>
      </c>
      <c r="J12" s="551">
        <f t="shared" si="0"/>
        <v>20</v>
      </c>
      <c r="K12" s="552">
        <f t="shared" si="0"/>
        <v>1200000</v>
      </c>
      <c r="L12" s="551">
        <f t="shared" si="0"/>
        <v>82</v>
      </c>
      <c r="M12" s="552">
        <f t="shared" si="0"/>
        <v>8289000</v>
      </c>
      <c r="N12" s="665"/>
    </row>
    <row r="13" spans="1:14" x14ac:dyDescent="0.3">
      <c r="A13" s="515" t="s">
        <v>1766</v>
      </c>
      <c r="B13" s="529" t="s">
        <v>1767</v>
      </c>
      <c r="C13" s="517"/>
      <c r="D13" s="532"/>
      <c r="E13" s="533"/>
      <c r="F13" s="532"/>
      <c r="G13" s="533"/>
      <c r="H13" s="532"/>
      <c r="I13" s="533"/>
      <c r="J13" s="532"/>
      <c r="K13" s="533"/>
      <c r="L13" s="532"/>
      <c r="M13" s="533"/>
      <c r="N13" s="665"/>
    </row>
    <row r="14" spans="1:14" x14ac:dyDescent="0.3">
      <c r="A14" s="543"/>
      <c r="B14" s="544" t="s">
        <v>1768</v>
      </c>
      <c r="C14" s="545"/>
      <c r="D14" s="546"/>
      <c r="E14" s="547"/>
      <c r="F14" s="546"/>
      <c r="G14" s="547"/>
      <c r="H14" s="546"/>
      <c r="I14" s="547"/>
      <c r="J14" s="546"/>
      <c r="K14" s="547"/>
      <c r="L14" s="546"/>
      <c r="M14" s="547"/>
      <c r="N14" s="665"/>
    </row>
    <row r="15" spans="1:14" x14ac:dyDescent="0.3">
      <c r="A15" s="521"/>
      <c r="B15" s="526">
        <v>2.1</v>
      </c>
      <c r="C15" s="523" t="s">
        <v>1769</v>
      </c>
      <c r="D15" s="524">
        <f>'แบบ ผ. 01'!T339</f>
        <v>5</v>
      </c>
      <c r="E15" s="525">
        <f>'แบบ ผ. 01'!O339</f>
        <v>658000</v>
      </c>
      <c r="F15" s="524">
        <f>'แบบ ผ. 01'!U339</f>
        <v>5</v>
      </c>
      <c r="G15" s="525">
        <f>'แบบ ผ. 01'!P339</f>
        <v>658000</v>
      </c>
      <c r="H15" s="524">
        <f>'แบบ ผ. 01'!V339</f>
        <v>5</v>
      </c>
      <c r="I15" s="525">
        <f>'แบบ ผ. 01'!Q339</f>
        <v>658000</v>
      </c>
      <c r="J15" s="524">
        <f>'แบบ ผ. 01'!W339</f>
        <v>5</v>
      </c>
      <c r="K15" s="525">
        <f>'แบบ ผ. 01'!R339</f>
        <v>658000</v>
      </c>
      <c r="L15" s="550">
        <f>D15+F15+H15+J15</f>
        <v>20</v>
      </c>
      <c r="M15" s="525">
        <f>E15+G15+I15+K15</f>
        <v>2632000</v>
      </c>
      <c r="N15" s="665"/>
    </row>
    <row r="16" spans="1:14" x14ac:dyDescent="0.3">
      <c r="A16" s="521"/>
      <c r="B16" s="526">
        <v>2.2000000000000002</v>
      </c>
      <c r="C16" s="523" t="s">
        <v>1771</v>
      </c>
      <c r="D16" s="550">
        <f>'แบบ ผ. 01'!T635</f>
        <v>24</v>
      </c>
      <c r="E16" s="525">
        <f>'แบบ ผ. 01'!O635</f>
        <v>2100000</v>
      </c>
      <c r="F16" s="550">
        <f>'แบบ ผ. 01'!U635</f>
        <v>24</v>
      </c>
      <c r="G16" s="525">
        <f>'แบบ ผ. 01'!P635</f>
        <v>2100000</v>
      </c>
      <c r="H16" s="550">
        <f>'แบบ ผ. 01'!V635</f>
        <v>24</v>
      </c>
      <c r="I16" s="525">
        <f>'แบบ ผ. 01'!Q635</f>
        <v>2100000</v>
      </c>
      <c r="J16" s="550">
        <f>'แบบ ผ. 01'!W635</f>
        <v>24</v>
      </c>
      <c r="K16" s="525">
        <f>'แบบ ผ. 01'!R635</f>
        <v>2100000</v>
      </c>
      <c r="L16" s="550">
        <f>D16+F16+H16+J16</f>
        <v>96</v>
      </c>
      <c r="M16" s="525">
        <f>E16+G16+I16+K16</f>
        <v>8400000</v>
      </c>
      <c r="N16" s="665"/>
    </row>
    <row r="17" spans="1:14" x14ac:dyDescent="0.3">
      <c r="A17" s="677" t="s">
        <v>1449</v>
      </c>
      <c r="B17" s="678"/>
      <c r="C17" s="679"/>
      <c r="D17" s="534">
        <f t="shared" ref="D17:M17" si="1">SUM(D13:D16)</f>
        <v>29</v>
      </c>
      <c r="E17" s="535">
        <f t="shared" si="1"/>
        <v>2758000</v>
      </c>
      <c r="F17" s="534">
        <f t="shared" si="1"/>
        <v>29</v>
      </c>
      <c r="G17" s="535">
        <f t="shared" si="1"/>
        <v>2758000</v>
      </c>
      <c r="H17" s="534">
        <f t="shared" si="1"/>
        <v>29</v>
      </c>
      <c r="I17" s="535">
        <f t="shared" si="1"/>
        <v>2758000</v>
      </c>
      <c r="J17" s="534">
        <f t="shared" si="1"/>
        <v>29</v>
      </c>
      <c r="K17" s="535">
        <f t="shared" si="1"/>
        <v>2758000</v>
      </c>
      <c r="L17" s="534">
        <f t="shared" si="1"/>
        <v>116</v>
      </c>
      <c r="M17" s="535">
        <f t="shared" si="1"/>
        <v>11032000</v>
      </c>
      <c r="N17" s="665"/>
    </row>
    <row r="18" spans="1:14" x14ac:dyDescent="0.3">
      <c r="A18" s="515" t="s">
        <v>1773</v>
      </c>
      <c r="B18" s="529" t="s">
        <v>1772</v>
      </c>
      <c r="C18" s="530"/>
      <c r="D18" s="518"/>
      <c r="E18" s="519"/>
      <c r="F18" s="518"/>
      <c r="G18" s="519"/>
      <c r="H18" s="518"/>
      <c r="I18" s="519"/>
      <c r="J18" s="518"/>
      <c r="K18" s="519"/>
      <c r="L18" s="518"/>
      <c r="M18" s="520"/>
      <c r="N18" s="665"/>
    </row>
    <row r="19" spans="1:14" x14ac:dyDescent="0.3">
      <c r="A19" s="521"/>
      <c r="B19" s="526">
        <v>3.1</v>
      </c>
      <c r="C19" s="523" t="s">
        <v>1775</v>
      </c>
      <c r="D19" s="550">
        <f>'แบบ ผ. 01'!T857</f>
        <v>27</v>
      </c>
      <c r="E19" s="525">
        <f>'แบบ ผ. 01'!O857</f>
        <v>11148000</v>
      </c>
      <c r="F19" s="550">
        <f>'แบบ ผ. 01'!U857</f>
        <v>27</v>
      </c>
      <c r="G19" s="525">
        <f>'แบบ ผ. 01'!P857</f>
        <v>11148000</v>
      </c>
      <c r="H19" s="550">
        <f>'แบบ ผ. 01'!V857</f>
        <v>27</v>
      </c>
      <c r="I19" s="525">
        <f>'แบบ ผ. 01'!Q857</f>
        <v>11148000</v>
      </c>
      <c r="J19" s="550">
        <f>'แบบ ผ. 01'!W857</f>
        <v>27</v>
      </c>
      <c r="K19" s="525">
        <f>'แบบ ผ. 01'!R857</f>
        <v>11148000</v>
      </c>
      <c r="L19" s="550">
        <f>D19+F19+H19+J19</f>
        <v>108</v>
      </c>
      <c r="M19" s="525">
        <f>E19+G19+I19+K19</f>
        <v>44592000</v>
      </c>
      <c r="N19" s="665"/>
    </row>
    <row r="20" spans="1:14" x14ac:dyDescent="0.3">
      <c r="A20" s="674" t="s">
        <v>1449</v>
      </c>
      <c r="B20" s="675"/>
      <c r="C20" s="676"/>
      <c r="D20" s="536">
        <f t="shared" ref="D20:M20" si="2">SUM(D18:D19)</f>
        <v>27</v>
      </c>
      <c r="E20" s="554">
        <f t="shared" si="2"/>
        <v>11148000</v>
      </c>
      <c r="F20" s="536">
        <f t="shared" si="2"/>
        <v>27</v>
      </c>
      <c r="G20" s="554">
        <f t="shared" si="2"/>
        <v>11148000</v>
      </c>
      <c r="H20" s="536">
        <f t="shared" si="2"/>
        <v>27</v>
      </c>
      <c r="I20" s="554">
        <f t="shared" si="2"/>
        <v>11148000</v>
      </c>
      <c r="J20" s="536">
        <f t="shared" si="2"/>
        <v>27</v>
      </c>
      <c r="K20" s="554">
        <f t="shared" si="2"/>
        <v>11148000</v>
      </c>
      <c r="L20" s="536">
        <f t="shared" si="2"/>
        <v>108</v>
      </c>
      <c r="M20" s="554">
        <f t="shared" si="2"/>
        <v>44592000</v>
      </c>
      <c r="N20" s="665"/>
    </row>
    <row r="21" spans="1:14" x14ac:dyDescent="0.3">
      <c r="A21" s="560"/>
      <c r="B21" s="560"/>
      <c r="C21" s="560"/>
      <c r="D21" s="561"/>
      <c r="E21" s="562"/>
      <c r="F21" s="561"/>
      <c r="G21" s="562"/>
      <c r="H21" s="561"/>
      <c r="I21" s="562"/>
      <c r="J21" s="561"/>
      <c r="K21" s="562"/>
      <c r="L21" s="561"/>
      <c r="M21" s="562"/>
      <c r="N21" s="665"/>
    </row>
    <row r="22" spans="1:14" x14ac:dyDescent="0.3">
      <c r="A22" s="567"/>
      <c r="B22" s="567"/>
      <c r="C22" s="567"/>
      <c r="D22" s="568"/>
      <c r="E22" s="569"/>
      <c r="F22" s="568"/>
      <c r="G22" s="569"/>
      <c r="H22" s="568"/>
      <c r="I22" s="569"/>
      <c r="J22" s="568"/>
      <c r="K22" s="569"/>
      <c r="L22" s="568"/>
      <c r="M22" s="569"/>
      <c r="N22" s="665"/>
    </row>
    <row r="23" spans="1:14" x14ac:dyDescent="0.3">
      <c r="A23" s="567"/>
      <c r="B23" s="567"/>
      <c r="C23" s="567"/>
      <c r="D23" s="568"/>
      <c r="E23" s="569"/>
      <c r="F23" s="568"/>
      <c r="G23" s="569"/>
      <c r="H23" s="568"/>
      <c r="I23" s="569"/>
      <c r="J23" s="568"/>
      <c r="K23" s="569"/>
      <c r="L23" s="568"/>
      <c r="M23" s="512" t="s">
        <v>1754</v>
      </c>
      <c r="N23" s="665">
        <v>200</v>
      </c>
    </row>
    <row r="24" spans="1:14" x14ac:dyDescent="0.3">
      <c r="A24" s="563"/>
      <c r="B24" s="563"/>
      <c r="C24" s="563"/>
      <c r="D24" s="564"/>
      <c r="E24" s="565"/>
      <c r="F24" s="564"/>
      <c r="G24" s="565"/>
      <c r="H24" s="564"/>
      <c r="I24" s="565"/>
      <c r="J24" s="564"/>
      <c r="K24" s="565"/>
      <c r="L24" s="564"/>
      <c r="M24" s="566"/>
      <c r="N24" s="665"/>
    </row>
    <row r="25" spans="1:14" x14ac:dyDescent="0.3">
      <c r="A25" s="652" t="s">
        <v>1</v>
      </c>
      <c r="B25" s="653"/>
      <c r="C25" s="654"/>
      <c r="D25" s="661" t="s">
        <v>1750</v>
      </c>
      <c r="E25" s="662"/>
      <c r="F25" s="661" t="s">
        <v>1751</v>
      </c>
      <c r="G25" s="662"/>
      <c r="H25" s="661" t="s">
        <v>1758</v>
      </c>
      <c r="I25" s="662"/>
      <c r="J25" s="661" t="s">
        <v>1759</v>
      </c>
      <c r="K25" s="662"/>
      <c r="L25" s="663" t="s">
        <v>1760</v>
      </c>
      <c r="M25" s="664"/>
      <c r="N25" s="665"/>
    </row>
    <row r="26" spans="1:14" x14ac:dyDescent="0.3">
      <c r="A26" s="655"/>
      <c r="B26" s="656"/>
      <c r="C26" s="657"/>
      <c r="D26" s="541" t="s">
        <v>142</v>
      </c>
      <c r="E26" s="541" t="s">
        <v>1752</v>
      </c>
      <c r="F26" s="541" t="s">
        <v>142</v>
      </c>
      <c r="G26" s="541" t="s">
        <v>1752</v>
      </c>
      <c r="H26" s="541" t="s">
        <v>142</v>
      </c>
      <c r="I26" s="541" t="s">
        <v>1752</v>
      </c>
      <c r="J26" s="541" t="s">
        <v>142</v>
      </c>
      <c r="K26" s="541" t="s">
        <v>1752</v>
      </c>
      <c r="L26" s="541" t="s">
        <v>142</v>
      </c>
      <c r="M26" s="541" t="s">
        <v>1752</v>
      </c>
      <c r="N26" s="665"/>
    </row>
    <row r="27" spans="1:14" x14ac:dyDescent="0.3">
      <c r="A27" s="658"/>
      <c r="B27" s="659"/>
      <c r="C27" s="660"/>
      <c r="D27" s="542" t="s">
        <v>28</v>
      </c>
      <c r="E27" s="542" t="s">
        <v>13</v>
      </c>
      <c r="F27" s="542" t="s">
        <v>28</v>
      </c>
      <c r="G27" s="542" t="s">
        <v>13</v>
      </c>
      <c r="H27" s="542" t="s">
        <v>28</v>
      </c>
      <c r="I27" s="542" t="s">
        <v>13</v>
      </c>
      <c r="J27" s="542" t="s">
        <v>28</v>
      </c>
      <c r="K27" s="542" t="s">
        <v>13</v>
      </c>
      <c r="L27" s="542" t="s">
        <v>28</v>
      </c>
      <c r="M27" s="542" t="s">
        <v>13</v>
      </c>
      <c r="N27" s="665"/>
    </row>
    <row r="28" spans="1:14" x14ac:dyDescent="0.3">
      <c r="A28" s="515" t="s">
        <v>1776</v>
      </c>
      <c r="B28" s="529" t="s">
        <v>1777</v>
      </c>
      <c r="C28" s="517"/>
      <c r="D28" s="532"/>
      <c r="E28" s="533"/>
      <c r="F28" s="532"/>
      <c r="G28" s="533"/>
      <c r="H28" s="532"/>
      <c r="I28" s="533"/>
      <c r="J28" s="532"/>
      <c r="K28" s="533"/>
      <c r="L28" s="532"/>
      <c r="M28" s="533"/>
      <c r="N28" s="665"/>
    </row>
    <row r="29" spans="1:14" x14ac:dyDescent="0.3">
      <c r="A29" s="521"/>
      <c r="B29" s="526">
        <v>4.0999999999999996</v>
      </c>
      <c r="C29" s="523" t="s">
        <v>1778</v>
      </c>
      <c r="D29" s="524">
        <f>'แบบ ผ. 01'!T1109</f>
        <v>8</v>
      </c>
      <c r="E29" s="525">
        <f>'แบบ ผ. 01'!O1109</f>
        <v>4280000</v>
      </c>
      <c r="F29" s="524">
        <f>'แบบ ผ. 01'!U1109</f>
        <v>8</v>
      </c>
      <c r="G29" s="525">
        <f>'แบบ ผ. 01'!P1109</f>
        <v>4280000</v>
      </c>
      <c r="H29" s="524">
        <f>'แบบ ผ. 01'!V1109</f>
        <v>8</v>
      </c>
      <c r="I29" s="525">
        <f>'แบบ ผ. 01'!Q1109</f>
        <v>4280000</v>
      </c>
      <c r="J29" s="524">
        <f>'แบบ ผ. 01'!W1109</f>
        <v>8</v>
      </c>
      <c r="K29" s="525">
        <f>'แบบ ผ. 01'!R1109</f>
        <v>4280000</v>
      </c>
      <c r="L29" s="550">
        <f>D29+F29+H29+J29</f>
        <v>32</v>
      </c>
      <c r="M29" s="525">
        <f>E29+G29+I29+K29</f>
        <v>17120000</v>
      </c>
      <c r="N29" s="665"/>
    </row>
    <row r="30" spans="1:14" x14ac:dyDescent="0.3">
      <c r="A30" s="521"/>
      <c r="B30" s="526">
        <v>4.2</v>
      </c>
      <c r="C30" s="523" t="s">
        <v>1779</v>
      </c>
      <c r="D30" s="524">
        <f>'แบบ ผ. 01'!T1219</f>
        <v>7</v>
      </c>
      <c r="E30" s="525">
        <f>'แบบ ผ. 01'!O1219</f>
        <v>800000</v>
      </c>
      <c r="F30" s="524">
        <f>'แบบ ผ. 01'!U1219</f>
        <v>7</v>
      </c>
      <c r="G30" s="525">
        <f>'แบบ ผ. 01'!P1219</f>
        <v>800000</v>
      </c>
      <c r="H30" s="524">
        <f>'แบบ ผ. 01'!V1219</f>
        <v>7</v>
      </c>
      <c r="I30" s="525">
        <f>'แบบ ผ. 01'!Q1219</f>
        <v>800000</v>
      </c>
      <c r="J30" s="524">
        <f>'แบบ ผ. 01'!W1219</f>
        <v>7</v>
      </c>
      <c r="K30" s="525">
        <f>'แบบ ผ. 01'!R1219</f>
        <v>800000</v>
      </c>
      <c r="L30" s="550">
        <f>D30+F30+H30+J30</f>
        <v>28</v>
      </c>
      <c r="M30" s="525">
        <f>E30+G30+I30+K30</f>
        <v>3200000</v>
      </c>
      <c r="N30" s="665"/>
    </row>
    <row r="31" spans="1:14" x14ac:dyDescent="0.3">
      <c r="A31" s="683" t="s">
        <v>1449</v>
      </c>
      <c r="B31" s="684"/>
      <c r="C31" s="685"/>
      <c r="D31" s="556">
        <f t="shared" ref="D31:M31" si="3">SUM(D28:D30)</f>
        <v>15</v>
      </c>
      <c r="E31" s="557">
        <f t="shared" si="3"/>
        <v>5080000</v>
      </c>
      <c r="F31" s="556">
        <f t="shared" si="3"/>
        <v>15</v>
      </c>
      <c r="G31" s="557">
        <f t="shared" si="3"/>
        <v>5080000</v>
      </c>
      <c r="H31" s="556">
        <f t="shared" si="3"/>
        <v>15</v>
      </c>
      <c r="I31" s="557">
        <f t="shared" si="3"/>
        <v>5080000</v>
      </c>
      <c r="J31" s="556">
        <f t="shared" si="3"/>
        <v>15</v>
      </c>
      <c r="K31" s="557">
        <f t="shared" si="3"/>
        <v>5080000</v>
      </c>
      <c r="L31" s="556">
        <f t="shared" si="3"/>
        <v>60</v>
      </c>
      <c r="M31" s="557">
        <f t="shared" si="3"/>
        <v>20320000</v>
      </c>
      <c r="N31" s="665"/>
    </row>
    <row r="32" spans="1:14" x14ac:dyDescent="0.3">
      <c r="A32" s="515" t="s">
        <v>1781</v>
      </c>
      <c r="B32" s="516" t="s">
        <v>1755</v>
      </c>
      <c r="C32" s="517"/>
      <c r="D32" s="518"/>
      <c r="E32" s="519"/>
      <c r="F32" s="518"/>
      <c r="G32" s="519"/>
      <c r="H32" s="518"/>
      <c r="I32" s="519"/>
      <c r="J32" s="518"/>
      <c r="K32" s="519"/>
      <c r="L32" s="518"/>
      <c r="M32" s="520"/>
      <c r="N32" s="665"/>
    </row>
    <row r="33" spans="1:14" x14ac:dyDescent="0.3">
      <c r="A33" s="521"/>
      <c r="B33" s="522">
        <v>5.0999999999999996</v>
      </c>
      <c r="C33" s="523" t="s">
        <v>1782</v>
      </c>
      <c r="D33" s="550">
        <f>'แบบ ผ. 01'!T1340</f>
        <v>20</v>
      </c>
      <c r="E33" s="525">
        <f>'แบบ ผ. 01'!O1340</f>
        <v>20568000</v>
      </c>
      <c r="F33" s="550">
        <f>'แบบ ผ. 01'!U1340</f>
        <v>4</v>
      </c>
      <c r="G33" s="525">
        <f>'แบบ ผ. 01'!P1340</f>
        <v>450000</v>
      </c>
      <c r="H33" s="550">
        <f>'แบบ ผ. 01'!V1340</f>
        <v>4</v>
      </c>
      <c r="I33" s="525">
        <f>'แบบ ผ. 01'!Q1340</f>
        <v>450000</v>
      </c>
      <c r="J33" s="550">
        <f>'แบบ ผ. 01'!W1340</f>
        <v>4</v>
      </c>
      <c r="K33" s="525">
        <f>'แบบ ผ. 01'!R1340</f>
        <v>450000</v>
      </c>
      <c r="L33" s="550">
        <f>D33+F33+H33+J33</f>
        <v>32</v>
      </c>
      <c r="M33" s="525">
        <f>E33+G33+I33+K33</f>
        <v>21918000</v>
      </c>
      <c r="N33" s="665"/>
    </row>
    <row r="34" spans="1:14" x14ac:dyDescent="0.3">
      <c r="A34" s="521"/>
      <c r="B34" s="526">
        <v>5.2</v>
      </c>
      <c r="C34" s="555" t="s">
        <v>1783</v>
      </c>
      <c r="D34" s="524">
        <f>'แบบ ผ. 01'!T1615</f>
        <v>7</v>
      </c>
      <c r="E34" s="525">
        <f>'แบบ ผ. 01'!O1615</f>
        <v>10492000</v>
      </c>
      <c r="F34" s="524">
        <f>'แบบ ผ. 01'!U1615</f>
        <v>2</v>
      </c>
      <c r="G34" s="525">
        <f>'แบบ ผ. 01'!P1615</f>
        <v>1500000</v>
      </c>
      <c r="H34" s="524">
        <f>'แบบ ผ. 01'!V1615</f>
        <v>2</v>
      </c>
      <c r="I34" s="525">
        <f>'แบบ ผ. 01'!Q1615</f>
        <v>1500000</v>
      </c>
      <c r="J34" s="524">
        <f>'แบบ ผ. 01'!W1615</f>
        <v>2</v>
      </c>
      <c r="K34" s="525">
        <f>'แบบ ผ. 01'!R1615</f>
        <v>1500000</v>
      </c>
      <c r="L34" s="550">
        <f>D34+F34+H34+J34</f>
        <v>13</v>
      </c>
      <c r="M34" s="525">
        <f>E34+G34+I34+K34</f>
        <v>14992000</v>
      </c>
      <c r="N34" s="665"/>
    </row>
    <row r="35" spans="1:14" x14ac:dyDescent="0.3">
      <c r="A35" s="686" t="s">
        <v>1449</v>
      </c>
      <c r="B35" s="687"/>
      <c r="C35" s="688"/>
      <c r="D35" s="527">
        <f t="shared" ref="D35:M35" si="4">SUM(D32:D34)</f>
        <v>27</v>
      </c>
      <c r="E35" s="528">
        <f t="shared" si="4"/>
        <v>31060000</v>
      </c>
      <c r="F35" s="527">
        <f t="shared" si="4"/>
        <v>6</v>
      </c>
      <c r="G35" s="528">
        <f t="shared" si="4"/>
        <v>1950000</v>
      </c>
      <c r="H35" s="527">
        <f t="shared" si="4"/>
        <v>6</v>
      </c>
      <c r="I35" s="528">
        <f t="shared" si="4"/>
        <v>1950000</v>
      </c>
      <c r="J35" s="527">
        <f t="shared" si="4"/>
        <v>6</v>
      </c>
      <c r="K35" s="528">
        <f t="shared" si="4"/>
        <v>1950000</v>
      </c>
      <c r="L35" s="527">
        <f t="shared" si="4"/>
        <v>45</v>
      </c>
      <c r="M35" s="528">
        <f t="shared" si="4"/>
        <v>36910000</v>
      </c>
      <c r="N35" s="665"/>
    </row>
    <row r="36" spans="1:14" x14ac:dyDescent="0.3">
      <c r="A36" s="515" t="s">
        <v>1784</v>
      </c>
      <c r="B36" s="529" t="s">
        <v>1785</v>
      </c>
      <c r="C36" s="517"/>
      <c r="D36" s="532"/>
      <c r="E36" s="533"/>
      <c r="F36" s="532"/>
      <c r="G36" s="533"/>
      <c r="H36" s="532"/>
      <c r="I36" s="533"/>
      <c r="J36" s="532"/>
      <c r="K36" s="533"/>
      <c r="L36" s="532"/>
      <c r="M36" s="533"/>
      <c r="N36" s="665"/>
    </row>
    <row r="37" spans="1:14" x14ac:dyDescent="0.3">
      <c r="A37" s="521"/>
      <c r="B37" s="526">
        <v>6.1</v>
      </c>
      <c r="C37" s="523" t="s">
        <v>1786</v>
      </c>
      <c r="D37" s="524">
        <f>'แบบ ผ. 01'!T1703</f>
        <v>9</v>
      </c>
      <c r="E37" s="525">
        <f>'แบบ ผ. 01'!O1703</f>
        <v>650000</v>
      </c>
      <c r="F37" s="524">
        <f>'แบบ ผ. 01'!U1703</f>
        <v>9</v>
      </c>
      <c r="G37" s="525">
        <f>'แบบ ผ. 01'!P1703</f>
        <v>650000</v>
      </c>
      <c r="H37" s="524">
        <f>'แบบ ผ. 01'!V1703</f>
        <v>9</v>
      </c>
      <c r="I37" s="525">
        <f>'แบบ ผ. 01'!Q1703</f>
        <v>650000</v>
      </c>
      <c r="J37" s="524">
        <f>'แบบ ผ. 01'!W1703</f>
        <v>9</v>
      </c>
      <c r="K37" s="525">
        <f>'แบบ ผ. 01'!R1703</f>
        <v>650000</v>
      </c>
      <c r="L37" s="550">
        <f>D37+F37+H37+J37</f>
        <v>36</v>
      </c>
      <c r="M37" s="525">
        <f>E37+G37+I37+K37</f>
        <v>2600000</v>
      </c>
      <c r="N37" s="665"/>
    </row>
    <row r="38" spans="1:14" x14ac:dyDescent="0.3">
      <c r="A38" s="680" t="s">
        <v>1449</v>
      </c>
      <c r="B38" s="681"/>
      <c r="C38" s="682"/>
      <c r="D38" s="558">
        <f t="shared" ref="D38:M38" si="5">SUM(D36:D37)</f>
        <v>9</v>
      </c>
      <c r="E38" s="559">
        <f t="shared" si="5"/>
        <v>650000</v>
      </c>
      <c r="F38" s="558">
        <f t="shared" si="5"/>
        <v>9</v>
      </c>
      <c r="G38" s="559">
        <f t="shared" si="5"/>
        <v>650000</v>
      </c>
      <c r="H38" s="558">
        <f t="shared" si="5"/>
        <v>9</v>
      </c>
      <c r="I38" s="559">
        <f t="shared" si="5"/>
        <v>650000</v>
      </c>
      <c r="J38" s="558">
        <f t="shared" si="5"/>
        <v>9</v>
      </c>
      <c r="K38" s="559">
        <f t="shared" si="5"/>
        <v>650000</v>
      </c>
      <c r="L38" s="558">
        <f t="shared" si="5"/>
        <v>36</v>
      </c>
      <c r="M38" s="559">
        <f t="shared" si="5"/>
        <v>2600000</v>
      </c>
      <c r="N38" s="665"/>
    </row>
    <row r="39" spans="1:14" x14ac:dyDescent="0.3">
      <c r="A39" s="671" t="s">
        <v>1753</v>
      </c>
      <c r="B39" s="672"/>
      <c r="C39" s="673"/>
      <c r="D39" s="539">
        <f t="shared" ref="D39:M39" si="6">D12+D17+D20+D31+D35+D38</f>
        <v>129</v>
      </c>
      <c r="E39" s="540">
        <f t="shared" si="6"/>
        <v>55385000</v>
      </c>
      <c r="F39" s="539">
        <f t="shared" si="6"/>
        <v>106</v>
      </c>
      <c r="G39" s="540">
        <f t="shared" si="6"/>
        <v>22786000</v>
      </c>
      <c r="H39" s="539">
        <f t="shared" si="6"/>
        <v>106</v>
      </c>
      <c r="I39" s="540">
        <f t="shared" si="6"/>
        <v>22786000</v>
      </c>
      <c r="J39" s="539">
        <f t="shared" si="6"/>
        <v>106</v>
      </c>
      <c r="K39" s="540">
        <f t="shared" si="6"/>
        <v>22786000</v>
      </c>
      <c r="L39" s="539">
        <f t="shared" si="6"/>
        <v>447</v>
      </c>
      <c r="M39" s="540">
        <f t="shared" si="6"/>
        <v>123743000</v>
      </c>
      <c r="N39" s="665"/>
    </row>
    <row r="40" spans="1:14" x14ac:dyDescent="0.3">
      <c r="N40" s="665"/>
    </row>
    <row r="41" spans="1:14" x14ac:dyDescent="0.3">
      <c r="N41" s="665"/>
    </row>
    <row r="42" spans="1:14" x14ac:dyDescent="0.3">
      <c r="N42" s="665"/>
    </row>
    <row r="43" spans="1:14" x14ac:dyDescent="0.3">
      <c r="N43" s="665"/>
    </row>
    <row r="44" spans="1:14" x14ac:dyDescent="0.3">
      <c r="A44" s="371"/>
      <c r="B44" s="649" t="s">
        <v>1787</v>
      </c>
      <c r="C44" s="649"/>
      <c r="D44" s="649"/>
      <c r="E44" s="649"/>
      <c r="F44" s="649"/>
      <c r="G44" s="649"/>
      <c r="H44" s="649"/>
      <c r="I44" s="649"/>
      <c r="J44" s="649"/>
      <c r="K44" s="649"/>
      <c r="L44" s="649"/>
      <c r="M44" s="649"/>
      <c r="N44" s="665"/>
    </row>
  </sheetData>
  <mergeCells count="26">
    <mergeCell ref="N1:N22"/>
    <mergeCell ref="N23:N44"/>
    <mergeCell ref="H6:I6"/>
    <mergeCell ref="B9:C9"/>
    <mergeCell ref="A25:C27"/>
    <mergeCell ref="D25:E25"/>
    <mergeCell ref="F25:G25"/>
    <mergeCell ref="H25:I25"/>
    <mergeCell ref="A12:C12"/>
    <mergeCell ref="A39:C39"/>
    <mergeCell ref="J25:K25"/>
    <mergeCell ref="A20:C20"/>
    <mergeCell ref="A17:C17"/>
    <mergeCell ref="A38:C38"/>
    <mergeCell ref="A31:C31"/>
    <mergeCell ref="A35:C35"/>
    <mergeCell ref="B44:M44"/>
    <mergeCell ref="A2:M2"/>
    <mergeCell ref="A3:M3"/>
    <mergeCell ref="A4:M4"/>
    <mergeCell ref="A6:C8"/>
    <mergeCell ref="D6:E6"/>
    <mergeCell ref="F6:G6"/>
    <mergeCell ref="J6:K6"/>
    <mergeCell ref="L6:M6"/>
    <mergeCell ref="L25:M25"/>
  </mergeCells>
  <pageMargins left="0.39370078740157483" right="0.59055118110236227" top="1.1811023622047245" bottom="0.78740157480314965" header="0.31496062992125984" footer="0.31496062992125984"/>
  <pageSetup paperSize="9" orientation="landscape" horizontalDpi="0" verticalDpi="0" r:id="rId1"/>
  <ignoredErrors>
    <ignoredError sqref="G38 H38 H11 H36 G36 G35 H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1807"/>
  <sheetViews>
    <sheetView view="pageBreakPreview" topLeftCell="A214" zoomScaleNormal="70" zoomScaleSheetLayoutView="100" workbookViewId="0">
      <selection activeCell="B128" sqref="B128"/>
    </sheetView>
  </sheetViews>
  <sheetFormatPr defaultRowHeight="20.25" customHeight="1" x14ac:dyDescent="0.3"/>
  <cols>
    <col min="1" max="1" width="3.375" style="495" customWidth="1"/>
    <col min="2" max="2" width="19.625" style="51" customWidth="1"/>
    <col min="3" max="3" width="14.25" style="51" bestFit="1" customWidth="1"/>
    <col min="4" max="4" width="16.875" style="51" customWidth="1"/>
    <col min="5" max="8" width="9.75" style="51" bestFit="1" customWidth="1"/>
    <col min="9" max="9" width="10.125" style="51" customWidth="1"/>
    <col min="10" max="10" width="12" style="51" customWidth="1"/>
    <col min="11" max="11" width="9.5" style="51" bestFit="1" customWidth="1"/>
    <col min="12" max="12" width="4.375" style="51" bestFit="1" customWidth="1"/>
    <col min="13" max="14" width="9" style="51"/>
    <col min="15" max="18" width="10.875" style="151" bestFit="1" customWidth="1"/>
    <col min="19" max="19" width="9.625" style="51" customWidth="1"/>
    <col min="20" max="20" width="9.625" style="510" customWidth="1"/>
    <col min="21" max="23" width="9" style="510"/>
    <col min="24" max="16384" width="9" style="51"/>
  </cols>
  <sheetData>
    <row r="1" spans="1:23" ht="20.25" customHeight="1" x14ac:dyDescent="0.3">
      <c r="A1" s="571"/>
      <c r="B1" s="1" t="s">
        <v>635</v>
      </c>
      <c r="C1" s="50"/>
      <c r="D1" s="50"/>
      <c r="E1" s="50"/>
      <c r="F1" s="50"/>
      <c r="G1" s="50"/>
      <c r="H1" s="50"/>
      <c r="I1" s="50"/>
      <c r="J1" s="50"/>
      <c r="K1" s="50"/>
      <c r="L1" s="689">
        <v>201</v>
      </c>
    </row>
    <row r="2" spans="1:23" ht="20.25" customHeight="1" x14ac:dyDescent="0.3">
      <c r="A2" s="571"/>
      <c r="B2" s="1"/>
      <c r="C2" s="50"/>
      <c r="D2" s="50"/>
      <c r="E2" s="50"/>
      <c r="F2" s="50"/>
      <c r="G2" s="50"/>
      <c r="H2" s="50"/>
      <c r="I2" s="50"/>
      <c r="J2" s="50"/>
      <c r="K2" s="162" t="s">
        <v>5</v>
      </c>
      <c r="L2" s="689"/>
    </row>
    <row r="3" spans="1:23" ht="20.25" customHeight="1" x14ac:dyDescent="0.3">
      <c r="A3" s="697" t="s">
        <v>6</v>
      </c>
      <c r="B3" s="697"/>
      <c r="C3" s="697"/>
      <c r="D3" s="697"/>
      <c r="E3" s="697"/>
      <c r="F3" s="697"/>
      <c r="G3" s="697"/>
      <c r="H3" s="697"/>
      <c r="I3" s="697"/>
      <c r="J3" s="697"/>
      <c r="K3" s="697"/>
      <c r="L3" s="689"/>
    </row>
    <row r="4" spans="1:23" ht="20.25" customHeight="1" x14ac:dyDescent="0.3">
      <c r="A4" s="697" t="s">
        <v>615</v>
      </c>
      <c r="B4" s="697"/>
      <c r="C4" s="697"/>
      <c r="D4" s="697"/>
      <c r="E4" s="697"/>
      <c r="F4" s="697"/>
      <c r="G4" s="697"/>
      <c r="H4" s="697"/>
      <c r="I4" s="697"/>
      <c r="J4" s="697"/>
      <c r="K4" s="697"/>
      <c r="L4" s="689"/>
    </row>
    <row r="5" spans="1:23" ht="20.25" customHeight="1" x14ac:dyDescent="0.3">
      <c r="A5" s="697" t="s">
        <v>1814</v>
      </c>
      <c r="B5" s="697"/>
      <c r="C5" s="697"/>
      <c r="D5" s="697"/>
      <c r="E5" s="697"/>
      <c r="F5" s="697"/>
      <c r="G5" s="697"/>
      <c r="H5" s="697"/>
      <c r="I5" s="697"/>
      <c r="J5" s="697"/>
      <c r="K5" s="697"/>
      <c r="L5" s="689"/>
    </row>
    <row r="6" spans="1:23" ht="20.25" customHeight="1" x14ac:dyDescent="0.3">
      <c r="A6" s="698" t="s">
        <v>7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89"/>
    </row>
    <row r="7" spans="1:23" ht="20.25" customHeight="1" x14ac:dyDescent="0.3">
      <c r="A7" s="457" t="s">
        <v>625</v>
      </c>
      <c r="B7" s="50"/>
      <c r="C7" s="50"/>
      <c r="D7" s="50"/>
      <c r="E7" s="50"/>
      <c r="F7" s="50"/>
      <c r="G7" s="50"/>
      <c r="H7" s="27"/>
      <c r="I7" s="50"/>
      <c r="J7" s="27"/>
      <c r="K7" s="50"/>
      <c r="L7" s="689"/>
      <c r="M7" s="139"/>
      <c r="N7" s="490"/>
    </row>
    <row r="8" spans="1:23" ht="20.25" customHeight="1" x14ac:dyDescent="0.3">
      <c r="A8" s="457" t="s">
        <v>26</v>
      </c>
      <c r="B8" s="9" t="s">
        <v>1789</v>
      </c>
      <c r="C8" s="50"/>
      <c r="D8" s="50"/>
      <c r="E8" s="50"/>
      <c r="F8" s="50"/>
      <c r="G8" s="50"/>
      <c r="H8" s="50"/>
      <c r="I8" s="50"/>
      <c r="J8" s="50"/>
      <c r="K8" s="50"/>
      <c r="L8" s="689"/>
    </row>
    <row r="9" spans="1:23" ht="20.25" customHeight="1" x14ac:dyDescent="0.3">
      <c r="B9" s="1" t="s">
        <v>1700</v>
      </c>
      <c r="C9" s="50"/>
      <c r="D9" s="50"/>
      <c r="E9" s="50"/>
      <c r="F9" s="50"/>
      <c r="G9" s="27"/>
      <c r="H9" s="50"/>
      <c r="I9" s="50"/>
      <c r="J9" s="50"/>
      <c r="K9" s="50"/>
      <c r="L9" s="689"/>
    </row>
    <row r="10" spans="1:23" ht="20.25" customHeight="1" x14ac:dyDescent="0.3">
      <c r="A10" s="571"/>
      <c r="B10" s="1" t="s">
        <v>1701</v>
      </c>
      <c r="C10" s="50"/>
      <c r="D10" s="50"/>
      <c r="E10" s="50"/>
      <c r="F10" s="50"/>
      <c r="G10" s="50"/>
      <c r="H10" s="50"/>
      <c r="I10" s="50"/>
      <c r="J10" s="50"/>
      <c r="K10" s="50"/>
      <c r="L10" s="689"/>
      <c r="N10" s="1" t="s">
        <v>1701</v>
      </c>
    </row>
    <row r="11" spans="1:23" ht="20.25" customHeight="1" x14ac:dyDescent="0.25">
      <c r="A11" s="690" t="s">
        <v>0</v>
      </c>
      <c r="B11" s="690" t="s">
        <v>28</v>
      </c>
      <c r="C11" s="690" t="s">
        <v>8</v>
      </c>
      <c r="D11" s="140" t="s">
        <v>9</v>
      </c>
      <c r="E11" s="691" t="s">
        <v>10</v>
      </c>
      <c r="F11" s="692"/>
      <c r="G11" s="692"/>
      <c r="H11" s="693"/>
      <c r="I11" s="694" t="s">
        <v>88</v>
      </c>
      <c r="J11" s="133" t="s">
        <v>622</v>
      </c>
      <c r="K11" s="137" t="s">
        <v>3</v>
      </c>
      <c r="L11" s="689"/>
      <c r="O11" s="700" t="s">
        <v>10</v>
      </c>
      <c r="P11" s="701"/>
      <c r="Q11" s="701"/>
      <c r="R11" s="702"/>
      <c r="T11" s="700" t="s">
        <v>1763</v>
      </c>
      <c r="U11" s="701"/>
      <c r="V11" s="701"/>
      <c r="W11" s="702"/>
    </row>
    <row r="12" spans="1:23" ht="20.25" customHeight="1" x14ac:dyDescent="0.25">
      <c r="A12" s="690"/>
      <c r="B12" s="690"/>
      <c r="C12" s="690"/>
      <c r="D12" s="52" t="s">
        <v>12</v>
      </c>
      <c r="E12" s="2">
        <v>2561</v>
      </c>
      <c r="F12" s="2">
        <v>2562</v>
      </c>
      <c r="G12" s="2">
        <v>2563</v>
      </c>
      <c r="H12" s="2">
        <v>2564</v>
      </c>
      <c r="I12" s="695"/>
      <c r="J12" s="134" t="s">
        <v>624</v>
      </c>
      <c r="K12" s="132" t="s">
        <v>4</v>
      </c>
      <c r="L12" s="689"/>
      <c r="O12" s="2">
        <v>2561</v>
      </c>
      <c r="P12" s="2">
        <v>2562</v>
      </c>
      <c r="Q12" s="2">
        <v>2563</v>
      </c>
      <c r="R12" s="2">
        <v>2564</v>
      </c>
      <c r="T12" s="548">
        <v>2561</v>
      </c>
      <c r="U12" s="548">
        <v>2562</v>
      </c>
      <c r="V12" s="548">
        <v>2563</v>
      </c>
      <c r="W12" s="548">
        <v>2564</v>
      </c>
    </row>
    <row r="13" spans="1:23" ht="20.25" customHeight="1" x14ac:dyDescent="0.3">
      <c r="A13" s="690"/>
      <c r="B13" s="690"/>
      <c r="C13" s="690"/>
      <c r="D13" s="141"/>
      <c r="E13" s="10" t="s">
        <v>13</v>
      </c>
      <c r="F13" s="10" t="s">
        <v>13</v>
      </c>
      <c r="G13" s="10" t="s">
        <v>13</v>
      </c>
      <c r="H13" s="10" t="s">
        <v>13</v>
      </c>
      <c r="I13" s="696"/>
      <c r="J13" s="135"/>
      <c r="K13" s="138"/>
      <c r="L13" s="689"/>
      <c r="O13" s="10" t="s">
        <v>13</v>
      </c>
      <c r="P13" s="10" t="s">
        <v>13</v>
      </c>
      <c r="Q13" s="10" t="s">
        <v>13</v>
      </c>
      <c r="R13" s="10" t="s">
        <v>13</v>
      </c>
      <c r="T13" s="497" t="s">
        <v>13</v>
      </c>
      <c r="U13" s="497" t="s">
        <v>13</v>
      </c>
      <c r="V13" s="497" t="s">
        <v>13</v>
      </c>
      <c r="W13" s="497" t="s">
        <v>13</v>
      </c>
    </row>
    <row r="14" spans="1:23" ht="20.25" customHeight="1" x14ac:dyDescent="0.3">
      <c r="A14" s="28">
        <v>1</v>
      </c>
      <c r="B14" s="91" t="s">
        <v>536</v>
      </c>
      <c r="C14" s="108" t="s">
        <v>543</v>
      </c>
      <c r="D14" s="92" t="s">
        <v>1815</v>
      </c>
      <c r="E14" s="107">
        <v>100000</v>
      </c>
      <c r="F14" s="107">
        <v>100000</v>
      </c>
      <c r="G14" s="107">
        <v>100000</v>
      </c>
      <c r="H14" s="107">
        <v>100000</v>
      </c>
      <c r="I14" s="28" t="s">
        <v>142</v>
      </c>
      <c r="J14" s="223" t="s">
        <v>547</v>
      </c>
      <c r="K14" s="224" t="s">
        <v>182</v>
      </c>
      <c r="L14" s="689"/>
      <c r="O14" s="549">
        <f>E14+E31+E35+E40+E119+E53+E75+E97++E104+E125+E141+E163</f>
        <v>700000</v>
      </c>
      <c r="P14" s="549">
        <f>F14+F31+F35+F40+F119+F53+F75+F97+F104+F125+F141+F163</f>
        <v>700000</v>
      </c>
      <c r="Q14" s="549">
        <f>G14+G31+G35+G40+G119+G53+G75+G97+G104+G125+G141+G163</f>
        <v>700000</v>
      </c>
      <c r="R14" s="549">
        <f>H14+H31+H35+H40+H119+H53+H75+H97+H104+H125+H141+H163</f>
        <v>700000</v>
      </c>
      <c r="T14" s="510">
        <v>12</v>
      </c>
      <c r="U14" s="510">
        <v>12</v>
      </c>
      <c r="V14" s="510">
        <v>12</v>
      </c>
      <c r="W14" s="510">
        <v>12</v>
      </c>
    </row>
    <row r="15" spans="1:23" ht="20.25" customHeight="1" x14ac:dyDescent="0.3">
      <c r="A15" s="30"/>
      <c r="B15" s="62" t="s">
        <v>537</v>
      </c>
      <c r="C15" s="73" t="s">
        <v>544</v>
      </c>
      <c r="D15" s="62" t="s">
        <v>1816</v>
      </c>
      <c r="E15" s="109" t="s">
        <v>20</v>
      </c>
      <c r="F15" s="109" t="s">
        <v>20</v>
      </c>
      <c r="G15" s="109" t="s">
        <v>20</v>
      </c>
      <c r="H15" s="109" t="s">
        <v>20</v>
      </c>
      <c r="I15" s="32" t="s">
        <v>143</v>
      </c>
      <c r="J15" s="73" t="s">
        <v>149</v>
      </c>
      <c r="K15" s="30"/>
      <c r="L15" s="689"/>
    </row>
    <row r="16" spans="1:23" ht="20.25" customHeight="1" x14ac:dyDescent="0.3">
      <c r="A16" s="30"/>
      <c r="B16" s="62" t="s">
        <v>538</v>
      </c>
      <c r="C16" s="73"/>
      <c r="D16" s="62" t="s">
        <v>1818</v>
      </c>
      <c r="E16" s="65" t="s">
        <v>27</v>
      </c>
      <c r="F16" s="65"/>
      <c r="G16" s="65"/>
      <c r="H16" s="65"/>
      <c r="I16" s="32" t="s">
        <v>22</v>
      </c>
      <c r="J16" s="73" t="s">
        <v>465</v>
      </c>
      <c r="K16" s="30"/>
      <c r="L16" s="689"/>
    </row>
    <row r="17" spans="1:12" ht="20.25" customHeight="1" x14ac:dyDescent="0.3">
      <c r="A17" s="30"/>
      <c r="B17" s="62" t="s">
        <v>539</v>
      </c>
      <c r="C17" s="69"/>
      <c r="D17" s="62" t="s">
        <v>1817</v>
      </c>
      <c r="E17" s="32"/>
      <c r="F17" s="32"/>
      <c r="G17" s="32"/>
      <c r="H17" s="32"/>
      <c r="I17" s="32"/>
      <c r="J17" s="73"/>
      <c r="K17" s="30"/>
      <c r="L17" s="689"/>
    </row>
    <row r="18" spans="1:12" ht="20.25" customHeight="1" x14ac:dyDescent="0.3">
      <c r="A18" s="30"/>
      <c r="B18" s="62" t="s">
        <v>540</v>
      </c>
      <c r="C18" s="64"/>
      <c r="D18" s="62" t="s">
        <v>1820</v>
      </c>
      <c r="E18" s="65"/>
      <c r="F18" s="65"/>
      <c r="G18" s="65"/>
      <c r="H18" s="65"/>
      <c r="I18" s="30"/>
      <c r="J18" s="64"/>
      <c r="K18" s="30"/>
      <c r="L18" s="689"/>
    </row>
    <row r="19" spans="1:12" ht="20.25" customHeight="1" x14ac:dyDescent="0.3">
      <c r="A19" s="30"/>
      <c r="B19" s="68" t="s">
        <v>541</v>
      </c>
      <c r="C19" s="69"/>
      <c r="D19" s="62" t="s">
        <v>1819</v>
      </c>
      <c r="E19" s="63"/>
      <c r="F19" s="63"/>
      <c r="G19" s="63"/>
      <c r="H19" s="63"/>
      <c r="I19" s="32"/>
      <c r="J19" s="73"/>
      <c r="K19" s="30"/>
      <c r="L19" s="689"/>
    </row>
    <row r="20" spans="1:12" ht="20.25" customHeight="1" x14ac:dyDescent="0.3">
      <c r="A20" s="30"/>
      <c r="B20" s="68" t="s">
        <v>542</v>
      </c>
      <c r="C20" s="69"/>
      <c r="D20" s="68" t="s">
        <v>1821</v>
      </c>
      <c r="E20" s="115"/>
      <c r="F20" s="34"/>
      <c r="G20" s="34"/>
      <c r="H20" s="34"/>
      <c r="I20" s="32"/>
      <c r="J20" s="69"/>
      <c r="K20" s="30"/>
      <c r="L20" s="689"/>
    </row>
    <row r="21" spans="1:12" ht="20.25" customHeight="1" x14ac:dyDescent="0.3">
      <c r="A21" s="30"/>
      <c r="B21" s="73"/>
      <c r="C21" s="32"/>
      <c r="D21" s="68" t="s">
        <v>1822</v>
      </c>
      <c r="E21" s="30"/>
      <c r="F21" s="32"/>
      <c r="G21" s="32"/>
      <c r="H21" s="32"/>
      <c r="I21" s="32"/>
      <c r="J21" s="69"/>
      <c r="K21" s="30"/>
      <c r="L21" s="689"/>
    </row>
    <row r="22" spans="1:12" ht="20.25" customHeight="1" x14ac:dyDescent="0.3">
      <c r="A22" s="35"/>
      <c r="B22" s="128"/>
      <c r="C22" s="36"/>
      <c r="D22" s="105" t="s">
        <v>179</v>
      </c>
      <c r="E22" s="35"/>
      <c r="F22" s="36"/>
      <c r="G22" s="36"/>
      <c r="H22" s="36"/>
      <c r="I22" s="36"/>
      <c r="J22" s="114"/>
      <c r="K22" s="35"/>
      <c r="L22" s="689"/>
    </row>
    <row r="23" spans="1:12" ht="20.25" customHeight="1" x14ac:dyDescent="0.3">
      <c r="A23" s="571"/>
      <c r="B23" s="1"/>
      <c r="C23" s="50"/>
      <c r="D23" s="50"/>
      <c r="E23" s="50"/>
      <c r="F23" s="50"/>
      <c r="G23" s="50"/>
      <c r="H23" s="50"/>
      <c r="I23" s="50"/>
      <c r="J23" s="50"/>
      <c r="K23" s="162" t="s">
        <v>5</v>
      </c>
      <c r="L23" s="689">
        <v>202</v>
      </c>
    </row>
    <row r="24" spans="1:12" ht="20.25" customHeight="1" x14ac:dyDescent="0.3">
      <c r="A24" s="457" t="s">
        <v>623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689"/>
    </row>
    <row r="25" spans="1:12" ht="20.25" customHeight="1" x14ac:dyDescent="0.3">
      <c r="A25" s="457" t="s">
        <v>26</v>
      </c>
      <c r="B25" s="9" t="s">
        <v>1789</v>
      </c>
      <c r="C25" s="50"/>
      <c r="D25" s="50"/>
      <c r="E25" s="50"/>
      <c r="F25" s="50"/>
      <c r="G25" s="50"/>
      <c r="H25" s="50"/>
      <c r="I25" s="50"/>
      <c r="J25" s="50"/>
      <c r="K25" s="50"/>
      <c r="L25" s="689"/>
    </row>
    <row r="26" spans="1:12" ht="20.25" customHeight="1" x14ac:dyDescent="0.3">
      <c r="B26" s="1" t="s">
        <v>1700</v>
      </c>
      <c r="C26" s="50"/>
      <c r="D26" s="50"/>
      <c r="E26" s="50"/>
      <c r="F26" s="50"/>
      <c r="G26" s="50"/>
      <c r="H26" s="50"/>
      <c r="I26" s="50"/>
      <c r="J26" s="50"/>
      <c r="K26" s="50"/>
      <c r="L26" s="689"/>
    </row>
    <row r="27" spans="1:12" ht="20.25" customHeight="1" x14ac:dyDescent="0.3">
      <c r="A27" s="571"/>
      <c r="B27" s="1" t="s">
        <v>1701</v>
      </c>
      <c r="C27" s="50"/>
      <c r="D27" s="50"/>
      <c r="E27" s="50"/>
      <c r="F27" s="50"/>
      <c r="G27" s="50"/>
      <c r="H27" s="50"/>
      <c r="I27" s="50"/>
      <c r="J27" s="50"/>
      <c r="K27" s="50"/>
      <c r="L27" s="689"/>
    </row>
    <row r="28" spans="1:12" ht="20.25" customHeight="1" x14ac:dyDescent="0.3">
      <c r="A28" s="690" t="s">
        <v>0</v>
      </c>
      <c r="B28" s="690" t="s">
        <v>28</v>
      </c>
      <c r="C28" s="690" t="s">
        <v>8</v>
      </c>
      <c r="D28" s="431" t="s">
        <v>9</v>
      </c>
      <c r="E28" s="691" t="s">
        <v>10</v>
      </c>
      <c r="F28" s="692"/>
      <c r="G28" s="692"/>
      <c r="H28" s="693"/>
      <c r="I28" s="690" t="s">
        <v>88</v>
      </c>
      <c r="J28" s="133" t="s">
        <v>622</v>
      </c>
      <c r="K28" s="137" t="s">
        <v>3</v>
      </c>
      <c r="L28" s="689"/>
    </row>
    <row r="29" spans="1:12" ht="20.25" customHeight="1" x14ac:dyDescent="0.3">
      <c r="A29" s="690"/>
      <c r="B29" s="690"/>
      <c r="C29" s="690"/>
      <c r="D29" s="52" t="s">
        <v>12</v>
      </c>
      <c r="E29" s="106">
        <v>2561</v>
      </c>
      <c r="F29" s="106">
        <v>2562</v>
      </c>
      <c r="G29" s="106">
        <v>2563</v>
      </c>
      <c r="H29" s="106">
        <v>2564</v>
      </c>
      <c r="I29" s="690"/>
      <c r="J29" s="134" t="s">
        <v>624</v>
      </c>
      <c r="K29" s="132" t="s">
        <v>4</v>
      </c>
      <c r="L29" s="689"/>
    </row>
    <row r="30" spans="1:12" ht="20.25" customHeight="1" x14ac:dyDescent="0.3">
      <c r="A30" s="690"/>
      <c r="B30" s="690"/>
      <c r="C30" s="690"/>
      <c r="D30" s="432"/>
      <c r="E30" s="10" t="s">
        <v>13</v>
      </c>
      <c r="F30" s="10" t="s">
        <v>13</v>
      </c>
      <c r="G30" s="10" t="s">
        <v>13</v>
      </c>
      <c r="H30" s="10" t="s">
        <v>13</v>
      </c>
      <c r="I30" s="690"/>
      <c r="J30" s="135"/>
      <c r="K30" s="138"/>
      <c r="L30" s="689"/>
    </row>
    <row r="31" spans="1:12" ht="20.25" customHeight="1" x14ac:dyDescent="0.3">
      <c r="A31" s="28">
        <v>2</v>
      </c>
      <c r="B31" s="85" t="s">
        <v>206</v>
      </c>
      <c r="C31" s="108" t="s">
        <v>543</v>
      </c>
      <c r="D31" s="108" t="s">
        <v>552</v>
      </c>
      <c r="E31" s="107">
        <v>50000</v>
      </c>
      <c r="F31" s="107">
        <v>50000</v>
      </c>
      <c r="G31" s="107">
        <v>50000</v>
      </c>
      <c r="H31" s="107">
        <v>50000</v>
      </c>
      <c r="I31" s="28" t="s">
        <v>142</v>
      </c>
      <c r="J31" s="223" t="s">
        <v>547</v>
      </c>
      <c r="K31" s="224" t="s">
        <v>182</v>
      </c>
      <c r="L31" s="689"/>
    </row>
    <row r="32" spans="1:12" ht="20.25" customHeight="1" x14ac:dyDescent="0.3">
      <c r="A32" s="30"/>
      <c r="B32" s="68" t="s">
        <v>551</v>
      </c>
      <c r="C32" s="73" t="s">
        <v>544</v>
      </c>
      <c r="D32" s="73" t="s">
        <v>553</v>
      </c>
      <c r="E32" s="109" t="s">
        <v>20</v>
      </c>
      <c r="F32" s="109" t="s">
        <v>20</v>
      </c>
      <c r="G32" s="109" t="s">
        <v>20</v>
      </c>
      <c r="H32" s="109" t="s">
        <v>20</v>
      </c>
      <c r="I32" s="32" t="s">
        <v>143</v>
      </c>
      <c r="J32" s="73" t="s">
        <v>149</v>
      </c>
      <c r="K32" s="30"/>
      <c r="L32" s="689"/>
    </row>
    <row r="33" spans="1:12" ht="20.25" customHeight="1" x14ac:dyDescent="0.3">
      <c r="A33" s="30"/>
      <c r="B33" s="73"/>
      <c r="C33" s="32"/>
      <c r="D33" s="69" t="s">
        <v>554</v>
      </c>
      <c r="E33" s="30"/>
      <c r="F33" s="32"/>
      <c r="G33" s="32"/>
      <c r="H33" s="32"/>
      <c r="I33" s="32" t="s">
        <v>22</v>
      </c>
      <c r="J33" s="73" t="s">
        <v>465</v>
      </c>
      <c r="K33" s="30"/>
      <c r="L33" s="689"/>
    </row>
    <row r="34" spans="1:12" ht="20.25" customHeight="1" x14ac:dyDescent="0.3">
      <c r="A34" s="59"/>
      <c r="B34" s="117"/>
      <c r="C34" s="60"/>
      <c r="D34" s="72"/>
      <c r="E34" s="59"/>
      <c r="F34" s="60"/>
      <c r="G34" s="60"/>
      <c r="H34" s="60"/>
      <c r="I34" s="60"/>
      <c r="J34" s="117"/>
      <c r="K34" s="59"/>
      <c r="L34" s="689"/>
    </row>
    <row r="35" spans="1:12" ht="20.25" customHeight="1" x14ac:dyDescent="0.3">
      <c r="A35" s="30">
        <v>3</v>
      </c>
      <c r="B35" s="62" t="s">
        <v>1043</v>
      </c>
      <c r="C35" s="64" t="s">
        <v>350</v>
      </c>
      <c r="D35" s="115" t="s">
        <v>563</v>
      </c>
      <c r="E35" s="111">
        <v>50000</v>
      </c>
      <c r="F35" s="111">
        <v>50000</v>
      </c>
      <c r="G35" s="111">
        <v>50000</v>
      </c>
      <c r="H35" s="111">
        <v>50000</v>
      </c>
      <c r="I35" s="30" t="s">
        <v>142</v>
      </c>
      <c r="J35" s="64" t="s">
        <v>157</v>
      </c>
      <c r="K35" s="95" t="s">
        <v>182</v>
      </c>
      <c r="L35" s="689"/>
    </row>
    <row r="36" spans="1:12" ht="20.25" customHeight="1" x14ac:dyDescent="0.3">
      <c r="A36" s="30"/>
      <c r="B36" s="62"/>
      <c r="C36" s="73" t="s">
        <v>467</v>
      </c>
      <c r="D36" s="68" t="s">
        <v>179</v>
      </c>
      <c r="E36" s="109" t="s">
        <v>20</v>
      </c>
      <c r="F36" s="109" t="s">
        <v>20</v>
      </c>
      <c r="G36" s="109" t="s">
        <v>20</v>
      </c>
      <c r="H36" s="109" t="s">
        <v>20</v>
      </c>
      <c r="I36" s="32" t="s">
        <v>143</v>
      </c>
      <c r="J36" s="73" t="s">
        <v>447</v>
      </c>
      <c r="K36" s="99"/>
      <c r="L36" s="689"/>
    </row>
    <row r="37" spans="1:12" ht="20.25" customHeight="1" x14ac:dyDescent="0.3">
      <c r="A37" s="30"/>
      <c r="B37" s="68"/>
      <c r="C37" s="73" t="s">
        <v>468</v>
      </c>
      <c r="D37" s="68"/>
      <c r="E37" s="111" t="s">
        <v>27</v>
      </c>
      <c r="F37" s="111"/>
      <c r="G37" s="111"/>
      <c r="H37" s="111"/>
      <c r="I37" s="32" t="s">
        <v>22</v>
      </c>
      <c r="J37" s="73" t="s">
        <v>469</v>
      </c>
      <c r="K37" s="99"/>
      <c r="L37" s="689"/>
    </row>
    <row r="38" spans="1:12" ht="20.25" customHeight="1" x14ac:dyDescent="0.3">
      <c r="A38" s="30"/>
      <c r="B38" s="62"/>
      <c r="C38" s="69" t="s">
        <v>469</v>
      </c>
      <c r="D38" s="68"/>
      <c r="E38" s="126"/>
      <c r="F38" s="126"/>
      <c r="G38" s="126"/>
      <c r="H38" s="126"/>
      <c r="I38" s="32"/>
      <c r="J38" s="73" t="s">
        <v>465</v>
      </c>
      <c r="K38" s="99"/>
      <c r="L38" s="689"/>
    </row>
    <row r="39" spans="1:12" ht="20.25" customHeight="1" x14ac:dyDescent="0.3">
      <c r="A39" s="30"/>
      <c r="B39" s="62"/>
      <c r="C39" s="64"/>
      <c r="D39" s="69"/>
      <c r="E39" s="111"/>
      <c r="F39" s="111"/>
      <c r="G39" s="111"/>
      <c r="H39" s="111"/>
      <c r="I39" s="30"/>
      <c r="J39" s="64"/>
      <c r="K39" s="99"/>
      <c r="L39" s="689"/>
    </row>
    <row r="40" spans="1:12" ht="20.25" customHeight="1" x14ac:dyDescent="0.3">
      <c r="A40" s="30">
        <v>4</v>
      </c>
      <c r="B40" s="62" t="s">
        <v>1044</v>
      </c>
      <c r="C40" s="64" t="s">
        <v>350</v>
      </c>
      <c r="D40" s="115" t="s">
        <v>564</v>
      </c>
      <c r="E40" s="111">
        <v>50000</v>
      </c>
      <c r="F40" s="111">
        <v>50000</v>
      </c>
      <c r="G40" s="111">
        <v>50000</v>
      </c>
      <c r="H40" s="111">
        <v>50000</v>
      </c>
      <c r="I40" s="30" t="s">
        <v>142</v>
      </c>
      <c r="J40" s="64" t="s">
        <v>157</v>
      </c>
      <c r="K40" s="95" t="s">
        <v>182</v>
      </c>
      <c r="L40" s="689"/>
    </row>
    <row r="41" spans="1:12" ht="20.25" customHeight="1" x14ac:dyDescent="0.3">
      <c r="A41" s="30"/>
      <c r="B41" s="62"/>
      <c r="C41" s="73" t="s">
        <v>467</v>
      </c>
      <c r="D41" s="68" t="s">
        <v>179</v>
      </c>
      <c r="E41" s="109" t="s">
        <v>20</v>
      </c>
      <c r="F41" s="109" t="s">
        <v>20</v>
      </c>
      <c r="G41" s="109" t="s">
        <v>20</v>
      </c>
      <c r="H41" s="109" t="s">
        <v>20</v>
      </c>
      <c r="I41" s="32" t="s">
        <v>143</v>
      </c>
      <c r="J41" s="73" t="s">
        <v>447</v>
      </c>
      <c r="K41" s="30"/>
      <c r="L41" s="689"/>
    </row>
    <row r="42" spans="1:12" ht="20.25" customHeight="1" x14ac:dyDescent="0.3">
      <c r="A42" s="30"/>
      <c r="B42" s="73"/>
      <c r="C42" s="73" t="s">
        <v>468</v>
      </c>
      <c r="D42" s="76"/>
      <c r="E42" s="30"/>
      <c r="F42" s="32"/>
      <c r="G42" s="32"/>
      <c r="H42" s="32"/>
      <c r="I42" s="32" t="s">
        <v>22</v>
      </c>
      <c r="J42" s="73" t="s">
        <v>469</v>
      </c>
      <c r="K42" s="30"/>
      <c r="L42" s="689"/>
    </row>
    <row r="43" spans="1:12" ht="20.25" customHeight="1" x14ac:dyDescent="0.3">
      <c r="A43" s="30"/>
      <c r="B43" s="73"/>
      <c r="C43" s="69" t="s">
        <v>469</v>
      </c>
      <c r="D43" s="68"/>
      <c r="E43" s="30"/>
      <c r="F43" s="32"/>
      <c r="G43" s="32"/>
      <c r="H43" s="32"/>
      <c r="I43" s="32"/>
      <c r="J43" s="73" t="s">
        <v>465</v>
      </c>
      <c r="K43" s="30"/>
      <c r="L43" s="689"/>
    </row>
    <row r="44" spans="1:12" ht="20.25" customHeight="1" x14ac:dyDescent="0.3">
      <c r="A44" s="35"/>
      <c r="B44" s="104"/>
      <c r="C44" s="36"/>
      <c r="D44" s="105"/>
      <c r="E44" s="36"/>
      <c r="F44" s="36"/>
      <c r="G44" s="36"/>
      <c r="H44" s="36"/>
      <c r="I44" s="36"/>
      <c r="J44" s="36"/>
      <c r="K44" s="35"/>
      <c r="L44" s="689"/>
    </row>
    <row r="45" spans="1:12" ht="20.25" customHeight="1" x14ac:dyDescent="0.3">
      <c r="A45" s="571"/>
      <c r="B45" s="1"/>
      <c r="C45" s="50"/>
      <c r="D45" s="50"/>
      <c r="E45" s="50"/>
      <c r="F45" s="50"/>
      <c r="G45" s="50"/>
      <c r="H45" s="50"/>
      <c r="I45" s="50"/>
      <c r="J45" s="50"/>
      <c r="K45" s="162" t="s">
        <v>5</v>
      </c>
      <c r="L45" s="689">
        <v>203</v>
      </c>
    </row>
    <row r="46" spans="1:12" ht="20.25" customHeight="1" x14ac:dyDescent="0.3">
      <c r="A46" s="457" t="s">
        <v>632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689"/>
    </row>
    <row r="47" spans="1:12" ht="20.25" customHeight="1" x14ac:dyDescent="0.3">
      <c r="A47" s="457" t="s">
        <v>26</v>
      </c>
      <c r="B47" s="9" t="s">
        <v>633</v>
      </c>
      <c r="C47" s="50"/>
      <c r="D47" s="50"/>
      <c r="E47" s="50"/>
      <c r="F47" s="50"/>
      <c r="G47" s="50"/>
      <c r="H47" s="50"/>
      <c r="I47" s="50"/>
      <c r="J47" s="50"/>
      <c r="K47" s="50"/>
      <c r="L47" s="689"/>
    </row>
    <row r="48" spans="1:12" ht="20.25" customHeight="1" x14ac:dyDescent="0.3">
      <c r="B48" s="1" t="s">
        <v>1700</v>
      </c>
      <c r="C48" s="50"/>
      <c r="D48" s="50"/>
      <c r="E48" s="50"/>
      <c r="F48" s="50"/>
      <c r="G48" s="50"/>
      <c r="H48" s="50"/>
      <c r="I48" s="50"/>
      <c r="J48" s="50"/>
      <c r="K48" s="50"/>
      <c r="L48" s="689"/>
    </row>
    <row r="49" spans="1:12" ht="20.25" customHeight="1" x14ac:dyDescent="0.3">
      <c r="A49" s="571"/>
      <c r="B49" s="1" t="s">
        <v>1701</v>
      </c>
      <c r="C49" s="50"/>
      <c r="D49" s="50"/>
      <c r="E49" s="50"/>
      <c r="F49" s="50"/>
      <c r="G49" s="50"/>
      <c r="H49" s="50"/>
      <c r="I49" s="50"/>
      <c r="J49" s="50"/>
      <c r="K49" s="50"/>
      <c r="L49" s="689"/>
    </row>
    <row r="50" spans="1:12" ht="20.25" customHeight="1" x14ac:dyDescent="0.3">
      <c r="A50" s="694" t="s">
        <v>0</v>
      </c>
      <c r="B50" s="694" t="s">
        <v>28</v>
      </c>
      <c r="C50" s="694" t="s">
        <v>8</v>
      </c>
      <c r="D50" s="140" t="s">
        <v>9</v>
      </c>
      <c r="E50" s="691" t="s">
        <v>10</v>
      </c>
      <c r="F50" s="692"/>
      <c r="G50" s="692"/>
      <c r="H50" s="693"/>
      <c r="I50" s="694" t="s">
        <v>88</v>
      </c>
      <c r="J50" s="133" t="s">
        <v>622</v>
      </c>
      <c r="K50" s="137" t="s">
        <v>3</v>
      </c>
      <c r="L50" s="689"/>
    </row>
    <row r="51" spans="1:12" ht="20.25" customHeight="1" x14ac:dyDescent="0.3">
      <c r="A51" s="695"/>
      <c r="B51" s="695"/>
      <c r="C51" s="695"/>
      <c r="D51" s="52" t="s">
        <v>12</v>
      </c>
      <c r="E51" s="106">
        <v>2561</v>
      </c>
      <c r="F51" s="106">
        <v>2562</v>
      </c>
      <c r="G51" s="106">
        <v>2563</v>
      </c>
      <c r="H51" s="106">
        <v>2564</v>
      </c>
      <c r="I51" s="695"/>
      <c r="J51" s="134" t="s">
        <v>624</v>
      </c>
      <c r="K51" s="132" t="s">
        <v>4</v>
      </c>
      <c r="L51" s="689"/>
    </row>
    <row r="52" spans="1:12" ht="20.25" customHeight="1" x14ac:dyDescent="0.3">
      <c r="A52" s="696"/>
      <c r="B52" s="696"/>
      <c r="C52" s="696"/>
      <c r="D52" s="141"/>
      <c r="E52" s="10" t="s">
        <v>13</v>
      </c>
      <c r="F52" s="10" t="s">
        <v>13</v>
      </c>
      <c r="G52" s="10" t="s">
        <v>13</v>
      </c>
      <c r="H52" s="10" t="s">
        <v>13</v>
      </c>
      <c r="I52" s="696"/>
      <c r="J52" s="135"/>
      <c r="K52" s="138"/>
      <c r="L52" s="689"/>
    </row>
    <row r="53" spans="1:12" ht="20.25" customHeight="1" x14ac:dyDescent="0.3">
      <c r="A53" s="28">
        <v>5</v>
      </c>
      <c r="B53" s="91" t="s">
        <v>1067</v>
      </c>
      <c r="C53" s="92" t="s">
        <v>408</v>
      </c>
      <c r="D53" s="130" t="s">
        <v>546</v>
      </c>
      <c r="E53" s="111">
        <v>50000</v>
      </c>
      <c r="F53" s="111">
        <v>50000</v>
      </c>
      <c r="G53" s="111">
        <v>50000</v>
      </c>
      <c r="H53" s="111">
        <v>50000</v>
      </c>
      <c r="I53" s="30" t="s">
        <v>142</v>
      </c>
      <c r="J53" s="64" t="s">
        <v>596</v>
      </c>
      <c r="K53" s="95" t="s">
        <v>182</v>
      </c>
      <c r="L53" s="689"/>
    </row>
    <row r="54" spans="1:12" ht="20.25" customHeight="1" x14ac:dyDescent="0.3">
      <c r="A54" s="30"/>
      <c r="B54" s="62" t="s">
        <v>1068</v>
      </c>
      <c r="C54" s="62" t="s">
        <v>181</v>
      </c>
      <c r="D54" s="62" t="s">
        <v>539</v>
      </c>
      <c r="E54" s="109" t="s">
        <v>20</v>
      </c>
      <c r="F54" s="109" t="s">
        <v>20</v>
      </c>
      <c r="G54" s="109" t="s">
        <v>20</v>
      </c>
      <c r="H54" s="109" t="s">
        <v>20</v>
      </c>
      <c r="I54" s="70" t="s">
        <v>143</v>
      </c>
      <c r="J54" s="69" t="s">
        <v>602</v>
      </c>
      <c r="K54" s="30"/>
      <c r="L54" s="689"/>
    </row>
    <row r="55" spans="1:12" ht="20.25" customHeight="1" x14ac:dyDescent="0.3">
      <c r="A55" s="30"/>
      <c r="B55" s="62" t="s">
        <v>595</v>
      </c>
      <c r="C55" s="62" t="s">
        <v>596</v>
      </c>
      <c r="D55" s="124" t="s">
        <v>540</v>
      </c>
      <c r="E55" s="65" t="s">
        <v>27</v>
      </c>
      <c r="F55" s="65"/>
      <c r="G55" s="65"/>
      <c r="H55" s="65"/>
      <c r="I55" s="32" t="s">
        <v>22</v>
      </c>
      <c r="J55" s="69" t="s">
        <v>149</v>
      </c>
      <c r="K55" s="30"/>
      <c r="L55" s="689"/>
    </row>
    <row r="56" spans="1:12" ht="20.25" customHeight="1" x14ac:dyDescent="0.3">
      <c r="A56" s="30"/>
      <c r="B56" s="71" t="s">
        <v>97</v>
      </c>
      <c r="C56" s="62" t="s">
        <v>1069</v>
      </c>
      <c r="D56" s="124" t="s">
        <v>1071</v>
      </c>
      <c r="E56" s="32"/>
      <c r="F56" s="32"/>
      <c r="G56" s="32"/>
      <c r="H56" s="32"/>
      <c r="I56" s="32"/>
      <c r="J56" s="73" t="s">
        <v>603</v>
      </c>
      <c r="K56" s="30"/>
      <c r="L56" s="689"/>
    </row>
    <row r="57" spans="1:12" ht="20.25" customHeight="1" x14ac:dyDescent="0.3">
      <c r="A57" s="30"/>
      <c r="B57" s="71" t="s">
        <v>98</v>
      </c>
      <c r="C57" s="62" t="s">
        <v>464</v>
      </c>
      <c r="D57" s="97" t="s">
        <v>455</v>
      </c>
      <c r="E57" s="65"/>
      <c r="F57" s="65"/>
      <c r="G57" s="65"/>
      <c r="H57" s="65"/>
      <c r="I57" s="30"/>
      <c r="J57" s="69"/>
      <c r="K57" s="118"/>
      <c r="L57" s="689"/>
    </row>
    <row r="58" spans="1:12" ht="20.25" customHeight="1" x14ac:dyDescent="0.3">
      <c r="A58" s="30"/>
      <c r="B58" s="151"/>
      <c r="C58" s="62" t="s">
        <v>597</v>
      </c>
      <c r="D58" s="62" t="s">
        <v>600</v>
      </c>
      <c r="E58" s="65"/>
      <c r="F58" s="65"/>
      <c r="G58" s="65"/>
      <c r="H58" s="65"/>
      <c r="I58" s="30"/>
      <c r="J58" s="69"/>
      <c r="K58" s="63"/>
      <c r="L58" s="689"/>
    </row>
    <row r="59" spans="1:12" ht="20.25" customHeight="1" x14ac:dyDescent="0.3">
      <c r="A59" s="30"/>
      <c r="B59" s="68"/>
      <c r="C59" s="78" t="s">
        <v>598</v>
      </c>
      <c r="D59" s="62" t="s">
        <v>601</v>
      </c>
      <c r="E59" s="63"/>
      <c r="F59" s="63"/>
      <c r="G59" s="63"/>
      <c r="H59" s="63"/>
      <c r="I59" s="70"/>
      <c r="J59" s="73"/>
      <c r="K59" s="30"/>
      <c r="L59" s="689"/>
    </row>
    <row r="60" spans="1:12" ht="20.25" customHeight="1" x14ac:dyDescent="0.3">
      <c r="A60" s="30"/>
      <c r="B60" s="73"/>
      <c r="C60" s="73" t="s">
        <v>1070</v>
      </c>
      <c r="D60" s="62"/>
      <c r="E60" s="30"/>
      <c r="F60" s="32"/>
      <c r="G60" s="32"/>
      <c r="H60" s="32"/>
      <c r="I60" s="32"/>
      <c r="J60" s="73"/>
      <c r="K60" s="30"/>
      <c r="L60" s="689"/>
    </row>
    <row r="61" spans="1:12" ht="20.25" customHeight="1" x14ac:dyDescent="0.3">
      <c r="A61" s="59"/>
      <c r="B61" s="117"/>
      <c r="C61" s="72"/>
      <c r="D61" s="98"/>
      <c r="E61" s="59"/>
      <c r="F61" s="60"/>
      <c r="G61" s="60"/>
      <c r="H61" s="60"/>
      <c r="I61" s="60"/>
      <c r="J61" s="117"/>
      <c r="K61" s="59"/>
      <c r="L61" s="689"/>
    </row>
    <row r="62" spans="1:12" ht="20.25" customHeight="1" x14ac:dyDescent="0.3">
      <c r="A62" s="59"/>
      <c r="B62" s="117"/>
      <c r="C62" s="69"/>
      <c r="D62" s="98"/>
      <c r="E62" s="59"/>
      <c r="F62" s="60"/>
      <c r="G62" s="60"/>
      <c r="H62" s="60"/>
      <c r="I62" s="60"/>
      <c r="J62" s="117"/>
      <c r="K62" s="59"/>
      <c r="L62" s="689"/>
    </row>
    <row r="63" spans="1:12" ht="20.25" customHeight="1" x14ac:dyDescent="0.3">
      <c r="A63" s="59"/>
      <c r="B63" s="117"/>
      <c r="C63" s="69"/>
      <c r="D63" s="98"/>
      <c r="E63" s="59"/>
      <c r="F63" s="60"/>
      <c r="G63" s="60"/>
      <c r="H63" s="60"/>
      <c r="I63" s="60"/>
      <c r="J63" s="117"/>
      <c r="K63" s="59"/>
      <c r="L63" s="689"/>
    </row>
    <row r="64" spans="1:12" ht="20.25" customHeight="1" x14ac:dyDescent="0.3">
      <c r="A64" s="59"/>
      <c r="B64" s="117"/>
      <c r="C64" s="69"/>
      <c r="D64" s="98"/>
      <c r="E64" s="59"/>
      <c r="F64" s="60"/>
      <c r="G64" s="60"/>
      <c r="H64" s="60"/>
      <c r="I64" s="60"/>
      <c r="J64" s="117"/>
      <c r="K64" s="59"/>
      <c r="L64" s="689"/>
    </row>
    <row r="65" spans="1:12" ht="20.25" customHeight="1" x14ac:dyDescent="0.3">
      <c r="A65" s="59"/>
      <c r="B65" s="117"/>
      <c r="C65" s="69"/>
      <c r="D65" s="98"/>
      <c r="E65" s="59"/>
      <c r="F65" s="60"/>
      <c r="G65" s="60"/>
      <c r="H65" s="60"/>
      <c r="I65" s="60"/>
      <c r="J65" s="117"/>
      <c r="K65" s="59"/>
      <c r="L65" s="689"/>
    </row>
    <row r="66" spans="1:12" ht="20.25" customHeight="1" x14ac:dyDescent="0.3">
      <c r="A66" s="35"/>
      <c r="B66" s="128"/>
      <c r="C66" s="129"/>
      <c r="D66" s="114"/>
      <c r="E66" s="35"/>
      <c r="F66" s="36"/>
      <c r="G66" s="36"/>
      <c r="H66" s="36"/>
      <c r="I66" s="36"/>
      <c r="J66" s="128"/>
      <c r="K66" s="35"/>
      <c r="L66" s="689"/>
    </row>
    <row r="67" spans="1:12" ht="20.25" customHeight="1" x14ac:dyDescent="0.3">
      <c r="A67" s="571"/>
      <c r="B67" s="1"/>
      <c r="C67" s="50"/>
      <c r="D67" s="50"/>
      <c r="E67" s="50"/>
      <c r="F67" s="50"/>
      <c r="G67" s="50"/>
      <c r="H67" s="50"/>
      <c r="I67" s="50"/>
      <c r="J67" s="50"/>
      <c r="K67" s="162" t="s">
        <v>5</v>
      </c>
      <c r="L67" s="689">
        <v>204</v>
      </c>
    </row>
    <row r="68" spans="1:12" ht="20.25" customHeight="1" x14ac:dyDescent="0.3">
      <c r="A68" s="457" t="s">
        <v>632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689"/>
    </row>
    <row r="69" spans="1:12" ht="20.25" customHeight="1" x14ac:dyDescent="0.3">
      <c r="A69" s="457" t="s">
        <v>26</v>
      </c>
      <c r="B69" s="9" t="s">
        <v>633</v>
      </c>
      <c r="C69" s="50"/>
      <c r="D69" s="50"/>
      <c r="E69" s="50"/>
      <c r="F69" s="50"/>
      <c r="G69" s="50"/>
      <c r="H69" s="50"/>
      <c r="I69" s="50"/>
      <c r="J69" s="50"/>
      <c r="K69" s="50"/>
      <c r="L69" s="689"/>
    </row>
    <row r="70" spans="1:12" ht="20.25" customHeight="1" x14ac:dyDescent="0.3">
      <c r="B70" s="1" t="s">
        <v>1700</v>
      </c>
      <c r="C70" s="50"/>
      <c r="D70" s="50"/>
      <c r="E70" s="50"/>
      <c r="F70" s="50"/>
      <c r="G70" s="50"/>
      <c r="H70" s="50"/>
      <c r="I70" s="50"/>
      <c r="J70" s="50"/>
      <c r="K70" s="50"/>
      <c r="L70" s="689"/>
    </row>
    <row r="71" spans="1:12" ht="20.25" customHeight="1" x14ac:dyDescent="0.3">
      <c r="A71" s="571"/>
      <c r="B71" s="1" t="s">
        <v>1701</v>
      </c>
      <c r="C71" s="50"/>
      <c r="D71" s="50"/>
      <c r="E71" s="50"/>
      <c r="F71" s="50"/>
      <c r="G71" s="50"/>
      <c r="H71" s="50"/>
      <c r="I71" s="50"/>
      <c r="J71" s="50"/>
      <c r="K71" s="50"/>
      <c r="L71" s="689"/>
    </row>
    <row r="72" spans="1:12" ht="20.25" customHeight="1" x14ac:dyDescent="0.3">
      <c r="A72" s="690" t="s">
        <v>0</v>
      </c>
      <c r="B72" s="690" t="s">
        <v>28</v>
      </c>
      <c r="C72" s="690" t="s">
        <v>8</v>
      </c>
      <c r="D72" s="140" t="s">
        <v>9</v>
      </c>
      <c r="E72" s="691" t="s">
        <v>10</v>
      </c>
      <c r="F72" s="692"/>
      <c r="G72" s="692"/>
      <c r="H72" s="693"/>
      <c r="I72" s="690" t="s">
        <v>88</v>
      </c>
      <c r="J72" s="133" t="s">
        <v>622</v>
      </c>
      <c r="K72" s="137" t="s">
        <v>3</v>
      </c>
      <c r="L72" s="689"/>
    </row>
    <row r="73" spans="1:12" ht="20.25" customHeight="1" x14ac:dyDescent="0.3">
      <c r="A73" s="690"/>
      <c r="B73" s="690"/>
      <c r="C73" s="690"/>
      <c r="D73" s="52" t="s">
        <v>12</v>
      </c>
      <c r="E73" s="106">
        <v>2561</v>
      </c>
      <c r="F73" s="106">
        <v>2562</v>
      </c>
      <c r="G73" s="106">
        <v>2563</v>
      </c>
      <c r="H73" s="106">
        <v>2564</v>
      </c>
      <c r="I73" s="690"/>
      <c r="J73" s="134" t="s">
        <v>624</v>
      </c>
      <c r="K73" s="132" t="s">
        <v>4</v>
      </c>
      <c r="L73" s="689"/>
    </row>
    <row r="74" spans="1:12" ht="20.25" customHeight="1" x14ac:dyDescent="0.3">
      <c r="A74" s="690"/>
      <c r="B74" s="690"/>
      <c r="C74" s="690"/>
      <c r="D74" s="141"/>
      <c r="E74" s="10" t="s">
        <v>13</v>
      </c>
      <c r="F74" s="10" t="s">
        <v>13</v>
      </c>
      <c r="G74" s="10" t="s">
        <v>13</v>
      </c>
      <c r="H74" s="10" t="s">
        <v>13</v>
      </c>
      <c r="I74" s="690"/>
      <c r="J74" s="135"/>
      <c r="K74" s="138"/>
      <c r="L74" s="689"/>
    </row>
    <row r="75" spans="1:12" ht="20.25" customHeight="1" x14ac:dyDescent="0.3">
      <c r="A75" s="28">
        <v>6</v>
      </c>
      <c r="B75" s="91" t="s">
        <v>1072</v>
      </c>
      <c r="C75" s="92" t="s">
        <v>604</v>
      </c>
      <c r="D75" s="130" t="s">
        <v>231</v>
      </c>
      <c r="E75" s="111">
        <v>50000</v>
      </c>
      <c r="F75" s="111">
        <v>50000</v>
      </c>
      <c r="G75" s="111">
        <v>50000</v>
      </c>
      <c r="H75" s="111">
        <v>50000</v>
      </c>
      <c r="I75" s="30" t="s">
        <v>142</v>
      </c>
      <c r="J75" s="64" t="s">
        <v>275</v>
      </c>
      <c r="K75" s="95" t="s">
        <v>182</v>
      </c>
      <c r="L75" s="689"/>
    </row>
    <row r="76" spans="1:12" ht="20.25" customHeight="1" x14ac:dyDescent="0.3">
      <c r="A76" s="30"/>
      <c r="B76" s="62" t="s">
        <v>1073</v>
      </c>
      <c r="C76" s="62" t="s">
        <v>1075</v>
      </c>
      <c r="D76" s="124" t="s">
        <v>1080</v>
      </c>
      <c r="E76" s="109" t="s">
        <v>20</v>
      </c>
      <c r="F76" s="109" t="s">
        <v>20</v>
      </c>
      <c r="G76" s="109" t="s">
        <v>20</v>
      </c>
      <c r="H76" s="109" t="s">
        <v>20</v>
      </c>
      <c r="I76" s="70" t="s">
        <v>143</v>
      </c>
      <c r="J76" s="69" t="s">
        <v>1082</v>
      </c>
      <c r="K76" s="30"/>
      <c r="L76" s="689"/>
    </row>
    <row r="77" spans="1:12" ht="20.25" customHeight="1" x14ac:dyDescent="0.3">
      <c r="A77" s="30"/>
      <c r="B77" s="62" t="s">
        <v>1074</v>
      </c>
      <c r="C77" s="62" t="s">
        <v>1076</v>
      </c>
      <c r="D77" s="62" t="s">
        <v>1081</v>
      </c>
      <c r="E77" s="65" t="s">
        <v>27</v>
      </c>
      <c r="F77" s="65"/>
      <c r="G77" s="65"/>
      <c r="H77" s="65"/>
      <c r="I77" s="32" t="s">
        <v>22</v>
      </c>
      <c r="J77" s="69" t="s">
        <v>1083</v>
      </c>
      <c r="K77" s="30"/>
      <c r="L77" s="689"/>
    </row>
    <row r="78" spans="1:12" ht="20.25" customHeight="1" x14ac:dyDescent="0.3">
      <c r="A78" s="30"/>
      <c r="B78" s="71" t="s">
        <v>97</v>
      </c>
      <c r="C78" s="62" t="s">
        <v>18</v>
      </c>
      <c r="D78" s="124" t="s">
        <v>179</v>
      </c>
      <c r="E78" s="32"/>
      <c r="F78" s="32"/>
      <c r="G78" s="32"/>
      <c r="H78" s="32"/>
      <c r="I78" s="32"/>
      <c r="J78" s="73" t="s">
        <v>605</v>
      </c>
      <c r="K78" s="30"/>
      <c r="L78" s="689"/>
    </row>
    <row r="79" spans="1:12" ht="20.25" customHeight="1" x14ac:dyDescent="0.3">
      <c r="A79" s="30"/>
      <c r="B79" s="71" t="s">
        <v>98</v>
      </c>
      <c r="C79" s="62" t="s">
        <v>1078</v>
      </c>
      <c r="E79" s="65"/>
      <c r="F79" s="65"/>
      <c r="G79" s="65"/>
      <c r="H79" s="65"/>
      <c r="I79" s="30"/>
      <c r="J79" s="73" t="s">
        <v>595</v>
      </c>
      <c r="K79" s="118"/>
      <c r="L79" s="689"/>
    </row>
    <row r="80" spans="1:12" ht="20.25" customHeight="1" x14ac:dyDescent="0.3">
      <c r="A80" s="30"/>
      <c r="B80" s="68"/>
      <c r="C80" s="62" t="s">
        <v>1079</v>
      </c>
      <c r="D80" s="62"/>
      <c r="E80" s="65"/>
      <c r="F80" s="65"/>
      <c r="G80" s="65"/>
      <c r="H80" s="65"/>
      <c r="I80" s="30"/>
      <c r="J80" s="69"/>
      <c r="K80" s="63"/>
      <c r="L80" s="689"/>
    </row>
    <row r="81" spans="1:12" ht="20.25" customHeight="1" x14ac:dyDescent="0.3">
      <c r="A81" s="30"/>
      <c r="B81" s="68"/>
      <c r="C81" s="78" t="s">
        <v>1077</v>
      </c>
      <c r="D81" s="62"/>
      <c r="E81" s="63"/>
      <c r="F81" s="63"/>
      <c r="G81" s="63"/>
      <c r="H81" s="63"/>
      <c r="I81" s="70"/>
      <c r="J81" s="73"/>
      <c r="K81" s="30"/>
      <c r="L81" s="689"/>
    </row>
    <row r="82" spans="1:12" ht="20.25" customHeight="1" x14ac:dyDescent="0.3">
      <c r="A82" s="30"/>
      <c r="B82" s="68"/>
      <c r="C82" s="78" t="s">
        <v>595</v>
      </c>
      <c r="D82" s="62"/>
      <c r="E82" s="63"/>
      <c r="F82" s="63"/>
      <c r="G82" s="63"/>
      <c r="H82" s="63"/>
      <c r="I82" s="32"/>
      <c r="J82" s="73"/>
      <c r="K82" s="30"/>
      <c r="L82" s="689"/>
    </row>
    <row r="83" spans="1:12" ht="20.25" customHeight="1" x14ac:dyDescent="0.3">
      <c r="A83" s="30"/>
      <c r="B83" s="68"/>
      <c r="C83" s="78"/>
      <c r="D83" s="62"/>
      <c r="E83" s="63"/>
      <c r="F83" s="63"/>
      <c r="G83" s="63"/>
      <c r="H83" s="63"/>
      <c r="I83" s="32"/>
      <c r="J83" s="73"/>
      <c r="K83" s="30"/>
      <c r="L83" s="689"/>
    </row>
    <row r="84" spans="1:12" ht="20.25" customHeight="1" x14ac:dyDescent="0.3">
      <c r="A84" s="30"/>
      <c r="B84" s="68"/>
      <c r="C84" s="78"/>
      <c r="D84" s="62"/>
      <c r="E84" s="63"/>
      <c r="F84" s="63"/>
      <c r="G84" s="63"/>
      <c r="H84" s="63"/>
      <c r="I84" s="32"/>
      <c r="J84" s="73"/>
      <c r="K84" s="30"/>
      <c r="L84" s="689"/>
    </row>
    <row r="85" spans="1:12" ht="20.25" customHeight="1" x14ac:dyDescent="0.3">
      <c r="A85" s="30"/>
      <c r="B85" s="68"/>
      <c r="C85" s="78"/>
      <c r="D85" s="62"/>
      <c r="E85" s="63"/>
      <c r="F85" s="63"/>
      <c r="G85" s="63"/>
      <c r="H85" s="63"/>
      <c r="I85" s="32"/>
      <c r="J85" s="73"/>
      <c r="K85" s="30"/>
      <c r="L85" s="689"/>
    </row>
    <row r="86" spans="1:12" ht="20.25" customHeight="1" x14ac:dyDescent="0.3">
      <c r="A86" s="30"/>
      <c r="B86" s="68"/>
      <c r="C86" s="78"/>
      <c r="D86" s="62"/>
      <c r="E86" s="63"/>
      <c r="F86" s="63"/>
      <c r="G86" s="63"/>
      <c r="H86" s="63"/>
      <c r="I86" s="70"/>
      <c r="J86" s="73"/>
      <c r="K86" s="30"/>
      <c r="L86" s="689"/>
    </row>
    <row r="87" spans="1:12" ht="20.25" customHeight="1" x14ac:dyDescent="0.3">
      <c r="A87" s="12"/>
      <c r="B87" s="57"/>
      <c r="C87" s="57"/>
      <c r="D87" s="6"/>
      <c r="E87" s="12"/>
      <c r="F87" s="14"/>
      <c r="G87" s="14"/>
      <c r="H87" s="14"/>
      <c r="I87" s="14"/>
      <c r="J87" s="57"/>
      <c r="K87" s="12"/>
      <c r="L87" s="689"/>
    </row>
    <row r="88" spans="1:12" ht="20.25" customHeight="1" x14ac:dyDescent="0.3">
      <c r="A88" s="17"/>
      <c r="B88" s="58"/>
      <c r="C88" s="8"/>
      <c r="D88" s="8"/>
      <c r="E88" s="17"/>
      <c r="F88" s="18"/>
      <c r="G88" s="18"/>
      <c r="H88" s="18"/>
      <c r="I88" s="18"/>
      <c r="J88" s="58"/>
      <c r="K88" s="17"/>
      <c r="L88" s="689"/>
    </row>
    <row r="89" spans="1:12" ht="20.25" customHeight="1" x14ac:dyDescent="0.3">
      <c r="A89" s="571"/>
      <c r="B89" s="1"/>
      <c r="C89" s="50"/>
      <c r="D89" s="50"/>
      <c r="E89" s="50"/>
      <c r="F89" s="50"/>
      <c r="G89" s="50"/>
      <c r="H89" s="50"/>
      <c r="I89" s="50"/>
      <c r="J89" s="50"/>
      <c r="K89" s="162" t="s">
        <v>5</v>
      </c>
      <c r="L89" s="689">
        <v>205</v>
      </c>
    </row>
    <row r="90" spans="1:12" ht="20.25" customHeight="1" x14ac:dyDescent="0.3">
      <c r="A90" s="457" t="s">
        <v>631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689"/>
    </row>
    <row r="91" spans="1:12" ht="20.25" customHeight="1" x14ac:dyDescent="0.3">
      <c r="A91" s="457" t="s">
        <v>26</v>
      </c>
      <c r="B91" s="9" t="s">
        <v>634</v>
      </c>
      <c r="C91" s="50"/>
      <c r="D91" s="50"/>
      <c r="E91" s="50"/>
      <c r="F91" s="50"/>
      <c r="G91" s="50"/>
      <c r="H91" s="50"/>
      <c r="I91" s="50"/>
      <c r="J91" s="50"/>
      <c r="K91" s="50"/>
      <c r="L91" s="689"/>
    </row>
    <row r="92" spans="1:12" ht="20.25" customHeight="1" x14ac:dyDescent="0.3">
      <c r="B92" s="1" t="s">
        <v>1700</v>
      </c>
      <c r="C92" s="50"/>
      <c r="D92" s="50"/>
      <c r="E92" s="50"/>
      <c r="F92" s="50"/>
      <c r="G92" s="50"/>
      <c r="H92" s="50"/>
      <c r="I92" s="50"/>
      <c r="J92" s="50"/>
      <c r="K92" s="50"/>
      <c r="L92" s="689"/>
    </row>
    <row r="93" spans="1:12" ht="20.25" customHeight="1" x14ac:dyDescent="0.3">
      <c r="A93" s="571"/>
      <c r="B93" s="1" t="s">
        <v>1701</v>
      </c>
      <c r="C93" s="50"/>
      <c r="D93" s="50"/>
      <c r="E93" s="50"/>
      <c r="F93" s="50"/>
      <c r="G93" s="50"/>
      <c r="H93" s="50"/>
      <c r="I93" s="50"/>
      <c r="J93" s="50"/>
      <c r="K93" s="50"/>
      <c r="L93" s="689"/>
    </row>
    <row r="94" spans="1:12" ht="20.25" customHeight="1" x14ac:dyDescent="0.3">
      <c r="A94" s="690" t="s">
        <v>0</v>
      </c>
      <c r="B94" s="690" t="s">
        <v>28</v>
      </c>
      <c r="C94" s="690" t="s">
        <v>8</v>
      </c>
      <c r="D94" s="189" t="s">
        <v>9</v>
      </c>
      <c r="E94" s="691" t="s">
        <v>10</v>
      </c>
      <c r="F94" s="692"/>
      <c r="G94" s="692"/>
      <c r="H94" s="693"/>
      <c r="I94" s="690" t="s">
        <v>88</v>
      </c>
      <c r="J94" s="133" t="s">
        <v>622</v>
      </c>
      <c r="K94" s="137" t="s">
        <v>3</v>
      </c>
      <c r="L94" s="689"/>
    </row>
    <row r="95" spans="1:12" ht="20.25" customHeight="1" x14ac:dyDescent="0.3">
      <c r="A95" s="690"/>
      <c r="B95" s="690"/>
      <c r="C95" s="690"/>
      <c r="D95" s="52" t="s">
        <v>12</v>
      </c>
      <c r="E95" s="106">
        <v>2561</v>
      </c>
      <c r="F95" s="106">
        <v>2562</v>
      </c>
      <c r="G95" s="106">
        <v>2563</v>
      </c>
      <c r="H95" s="106">
        <v>2564</v>
      </c>
      <c r="I95" s="690"/>
      <c r="J95" s="134" t="s">
        <v>624</v>
      </c>
      <c r="K95" s="132" t="s">
        <v>4</v>
      </c>
      <c r="L95" s="689"/>
    </row>
    <row r="96" spans="1:12" ht="20.25" customHeight="1" x14ac:dyDescent="0.3">
      <c r="A96" s="690"/>
      <c r="B96" s="690"/>
      <c r="C96" s="690"/>
      <c r="D96" s="190"/>
      <c r="E96" s="10" t="s">
        <v>13</v>
      </c>
      <c r="F96" s="10" t="s">
        <v>13</v>
      </c>
      <c r="G96" s="10" t="s">
        <v>13</v>
      </c>
      <c r="H96" s="10" t="s">
        <v>13</v>
      </c>
      <c r="I96" s="690"/>
      <c r="J96" s="135"/>
      <c r="K96" s="138"/>
      <c r="L96" s="689"/>
    </row>
    <row r="97" spans="1:12" ht="20.25" customHeight="1" x14ac:dyDescent="0.3">
      <c r="A97" s="28">
        <v>7</v>
      </c>
      <c r="B97" s="91" t="s">
        <v>206</v>
      </c>
      <c r="C97" s="92" t="s">
        <v>606</v>
      </c>
      <c r="D97" s="130" t="s">
        <v>235</v>
      </c>
      <c r="E97" s="111">
        <v>50000</v>
      </c>
      <c r="F97" s="111">
        <v>50000</v>
      </c>
      <c r="G97" s="111">
        <v>50000</v>
      </c>
      <c r="H97" s="111">
        <v>50000</v>
      </c>
      <c r="I97" s="30" t="s">
        <v>142</v>
      </c>
      <c r="J97" s="64" t="s">
        <v>610</v>
      </c>
      <c r="K97" s="95" t="s">
        <v>182</v>
      </c>
      <c r="L97" s="689"/>
    </row>
    <row r="98" spans="1:12" ht="20.25" customHeight="1" x14ac:dyDescent="0.3">
      <c r="A98" s="30"/>
      <c r="B98" s="62" t="s">
        <v>1084</v>
      </c>
      <c r="C98" s="62" t="s">
        <v>607</v>
      </c>
      <c r="D98" s="124" t="s">
        <v>1088</v>
      </c>
      <c r="E98" s="109" t="s">
        <v>20</v>
      </c>
      <c r="F98" s="109" t="s">
        <v>20</v>
      </c>
      <c r="G98" s="109" t="s">
        <v>20</v>
      </c>
      <c r="H98" s="109" t="s">
        <v>20</v>
      </c>
      <c r="I98" s="70" t="s">
        <v>143</v>
      </c>
      <c r="J98" s="69" t="s">
        <v>1090</v>
      </c>
      <c r="K98" s="30"/>
      <c r="L98" s="689"/>
    </row>
    <row r="99" spans="1:12" ht="20.25" customHeight="1" x14ac:dyDescent="0.3">
      <c r="A99" s="30"/>
      <c r="B99" s="62" t="s">
        <v>599</v>
      </c>
      <c r="C99" s="62" t="s">
        <v>1086</v>
      </c>
      <c r="D99" s="62" t="s">
        <v>1089</v>
      </c>
      <c r="E99" s="65" t="s">
        <v>27</v>
      </c>
      <c r="F99" s="65"/>
      <c r="G99" s="65"/>
      <c r="H99" s="65"/>
      <c r="I99" s="32" t="s">
        <v>22</v>
      </c>
      <c r="J99" s="69" t="s">
        <v>1092</v>
      </c>
      <c r="K99" s="30"/>
      <c r="L99" s="689"/>
    </row>
    <row r="100" spans="1:12" ht="20.25" customHeight="1" x14ac:dyDescent="0.3">
      <c r="A100" s="30"/>
      <c r="B100" s="71" t="s">
        <v>97</v>
      </c>
      <c r="C100" s="62" t="s">
        <v>1085</v>
      </c>
      <c r="D100" s="97" t="s">
        <v>179</v>
      </c>
      <c r="E100" s="32"/>
      <c r="F100" s="32"/>
      <c r="G100" s="32"/>
      <c r="H100" s="32"/>
      <c r="I100" s="32"/>
      <c r="J100" s="73" t="s">
        <v>608</v>
      </c>
      <c r="K100" s="30"/>
      <c r="L100" s="689"/>
    </row>
    <row r="101" spans="1:12" ht="20.25" customHeight="1" x14ac:dyDescent="0.3">
      <c r="A101" s="30"/>
      <c r="B101" s="71" t="s">
        <v>98</v>
      </c>
      <c r="C101" s="62" t="s">
        <v>1087</v>
      </c>
      <c r="D101" s="151"/>
      <c r="E101" s="65"/>
      <c r="F101" s="65"/>
      <c r="G101" s="65"/>
      <c r="H101" s="65"/>
      <c r="I101" s="30"/>
      <c r="J101" s="69" t="s">
        <v>609</v>
      </c>
      <c r="K101" s="118"/>
      <c r="L101" s="689"/>
    </row>
    <row r="102" spans="1:12" ht="20.25" customHeight="1" x14ac:dyDescent="0.3">
      <c r="A102" s="30"/>
      <c r="B102" s="68"/>
      <c r="C102" s="151"/>
      <c r="D102" s="62"/>
      <c r="E102" s="65"/>
      <c r="F102" s="65"/>
      <c r="G102" s="65"/>
      <c r="H102" s="65"/>
      <c r="I102" s="30"/>
      <c r="J102" s="73" t="s">
        <v>1091</v>
      </c>
      <c r="K102" s="63"/>
      <c r="L102" s="689"/>
    </row>
    <row r="103" spans="1:12" ht="20.25" customHeight="1" x14ac:dyDescent="0.3">
      <c r="A103" s="59"/>
      <c r="B103" s="80"/>
      <c r="C103" s="79"/>
      <c r="D103" s="98"/>
      <c r="E103" s="225"/>
      <c r="F103" s="225"/>
      <c r="G103" s="225"/>
      <c r="H103" s="225"/>
      <c r="I103" s="70"/>
      <c r="J103" s="117"/>
      <c r="K103" s="59"/>
      <c r="L103" s="689"/>
    </row>
    <row r="104" spans="1:12" ht="20.25" customHeight="1" x14ac:dyDescent="0.3">
      <c r="A104" s="30">
        <v>8</v>
      </c>
      <c r="B104" s="68" t="s">
        <v>195</v>
      </c>
      <c r="C104" s="63" t="s">
        <v>606</v>
      </c>
      <c r="D104" s="64" t="s">
        <v>197</v>
      </c>
      <c r="E104" s="111">
        <v>50000</v>
      </c>
      <c r="F104" s="111">
        <v>50000</v>
      </c>
      <c r="G104" s="111">
        <v>50000</v>
      </c>
      <c r="H104" s="111">
        <v>50000</v>
      </c>
      <c r="I104" s="30" t="s">
        <v>142</v>
      </c>
      <c r="J104" s="64" t="s">
        <v>610</v>
      </c>
      <c r="K104" s="95" t="s">
        <v>182</v>
      </c>
      <c r="L104" s="689"/>
    </row>
    <row r="105" spans="1:12" ht="20.25" customHeight="1" x14ac:dyDescent="0.3">
      <c r="A105" s="30"/>
      <c r="B105" s="68" t="s">
        <v>611</v>
      </c>
      <c r="C105" s="62" t="s">
        <v>607</v>
      </c>
      <c r="D105" s="76" t="s">
        <v>612</v>
      </c>
      <c r="E105" s="109" t="s">
        <v>20</v>
      </c>
      <c r="F105" s="109" t="s">
        <v>20</v>
      </c>
      <c r="G105" s="109" t="s">
        <v>20</v>
      </c>
      <c r="H105" s="109" t="s">
        <v>20</v>
      </c>
      <c r="I105" s="32" t="s">
        <v>143</v>
      </c>
      <c r="J105" s="69" t="s">
        <v>1090</v>
      </c>
      <c r="K105" s="30"/>
      <c r="L105" s="689"/>
    </row>
    <row r="106" spans="1:12" ht="20.25" customHeight="1" x14ac:dyDescent="0.3">
      <c r="A106" s="30"/>
      <c r="B106" s="68" t="s">
        <v>595</v>
      </c>
      <c r="C106" s="62" t="s">
        <v>1086</v>
      </c>
      <c r="D106" s="68" t="s">
        <v>613</v>
      </c>
      <c r="E106" s="65" t="s">
        <v>27</v>
      </c>
      <c r="F106" s="65"/>
      <c r="G106" s="65"/>
      <c r="H106" s="65"/>
      <c r="I106" s="32" t="s">
        <v>22</v>
      </c>
      <c r="J106" s="69" t="s">
        <v>1092</v>
      </c>
      <c r="K106" s="30"/>
      <c r="L106" s="689"/>
    </row>
    <row r="107" spans="1:12" ht="20.25" customHeight="1" x14ac:dyDescent="0.3">
      <c r="A107" s="30"/>
      <c r="B107" s="71" t="s">
        <v>97</v>
      </c>
      <c r="C107" s="62" t="s">
        <v>1085</v>
      </c>
      <c r="D107" s="68" t="s">
        <v>595</v>
      </c>
      <c r="E107" s="63"/>
      <c r="F107" s="63"/>
      <c r="G107" s="63"/>
      <c r="H107" s="63"/>
      <c r="I107" s="32"/>
      <c r="J107" s="73" t="s">
        <v>608</v>
      </c>
      <c r="K107" s="30"/>
      <c r="L107" s="689"/>
    </row>
    <row r="108" spans="1:12" ht="20.25" customHeight="1" x14ac:dyDescent="0.3">
      <c r="A108" s="30"/>
      <c r="B108" s="71" t="s">
        <v>98</v>
      </c>
      <c r="C108" s="62" t="s">
        <v>1087</v>
      </c>
      <c r="D108" s="97" t="s">
        <v>179</v>
      </c>
      <c r="E108" s="63"/>
      <c r="F108" s="63"/>
      <c r="G108" s="63"/>
      <c r="H108" s="63"/>
      <c r="I108" s="32"/>
      <c r="J108" s="69" t="s">
        <v>609</v>
      </c>
      <c r="K108" s="30"/>
      <c r="L108" s="689"/>
    </row>
    <row r="109" spans="1:12" ht="20.25" customHeight="1" x14ac:dyDescent="0.3">
      <c r="A109" s="30"/>
      <c r="B109" s="73"/>
      <c r="C109" s="73"/>
      <c r="D109" s="62"/>
      <c r="E109" s="30"/>
      <c r="F109" s="32"/>
      <c r="G109" s="32"/>
      <c r="H109" s="32"/>
      <c r="I109" s="32"/>
      <c r="J109" s="73" t="s">
        <v>1091</v>
      </c>
      <c r="K109" s="63"/>
      <c r="L109" s="689"/>
    </row>
    <row r="110" spans="1:12" ht="20.25" customHeight="1" x14ac:dyDescent="0.3">
      <c r="A110" s="35"/>
      <c r="B110" s="128"/>
      <c r="C110" s="114"/>
      <c r="D110" s="114"/>
      <c r="E110" s="35"/>
      <c r="F110" s="36"/>
      <c r="G110" s="36"/>
      <c r="H110" s="36"/>
      <c r="I110" s="36"/>
      <c r="J110" s="128"/>
      <c r="K110" s="35"/>
      <c r="L110" s="689"/>
    </row>
    <row r="111" spans="1:12" ht="20.25" customHeight="1" x14ac:dyDescent="0.3">
      <c r="A111" s="571"/>
      <c r="B111" s="1"/>
      <c r="C111" s="50"/>
      <c r="D111" s="50"/>
      <c r="E111" s="50"/>
      <c r="F111" s="50"/>
      <c r="G111" s="50"/>
      <c r="H111" s="50"/>
      <c r="I111" s="50"/>
      <c r="J111" s="50"/>
      <c r="K111" s="162" t="s">
        <v>5</v>
      </c>
      <c r="L111" s="689">
        <v>206</v>
      </c>
    </row>
    <row r="112" spans="1:12" ht="20.25" customHeight="1" x14ac:dyDescent="0.3">
      <c r="A112" s="457" t="s">
        <v>632</v>
      </c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689"/>
    </row>
    <row r="113" spans="1:12" ht="20.25" customHeight="1" x14ac:dyDescent="0.3">
      <c r="A113" s="457" t="s">
        <v>26</v>
      </c>
      <c r="B113" s="9" t="s">
        <v>1790</v>
      </c>
      <c r="C113" s="50"/>
      <c r="D113" s="50"/>
      <c r="E113" s="50"/>
      <c r="F113" s="50"/>
      <c r="G113" s="50"/>
      <c r="H113" s="50"/>
      <c r="I113" s="50"/>
      <c r="J113" s="50"/>
      <c r="K113" s="50"/>
      <c r="L113" s="689"/>
    </row>
    <row r="114" spans="1:12" ht="20.25" customHeight="1" x14ac:dyDescent="0.3">
      <c r="B114" s="1" t="s">
        <v>1700</v>
      </c>
      <c r="C114" s="50"/>
      <c r="D114" s="50"/>
      <c r="E114" s="50"/>
      <c r="F114" s="50"/>
      <c r="G114" s="50"/>
      <c r="H114" s="50"/>
      <c r="I114" s="50"/>
      <c r="J114" s="50"/>
      <c r="K114" s="50"/>
      <c r="L114" s="689"/>
    </row>
    <row r="115" spans="1:12" ht="20.25" customHeight="1" x14ac:dyDescent="0.3">
      <c r="A115" s="571"/>
      <c r="B115" s="1" t="s">
        <v>1701</v>
      </c>
      <c r="C115" s="50"/>
      <c r="D115" s="50"/>
      <c r="E115" s="50"/>
      <c r="F115" s="50"/>
      <c r="G115" s="50"/>
      <c r="H115" s="50"/>
      <c r="I115" s="50"/>
      <c r="J115" s="50"/>
      <c r="K115" s="50"/>
      <c r="L115" s="689"/>
    </row>
    <row r="116" spans="1:12" ht="20.25" customHeight="1" x14ac:dyDescent="0.3">
      <c r="A116" s="694" t="s">
        <v>0</v>
      </c>
      <c r="B116" s="694" t="s">
        <v>28</v>
      </c>
      <c r="C116" s="694" t="s">
        <v>8</v>
      </c>
      <c r="D116" s="493" t="s">
        <v>9</v>
      </c>
      <c r="E116" s="691" t="s">
        <v>10</v>
      </c>
      <c r="F116" s="692"/>
      <c r="G116" s="692"/>
      <c r="H116" s="693"/>
      <c r="I116" s="694" t="s">
        <v>88</v>
      </c>
      <c r="J116" s="133" t="s">
        <v>622</v>
      </c>
      <c r="K116" s="137" t="s">
        <v>3</v>
      </c>
      <c r="L116" s="689"/>
    </row>
    <row r="117" spans="1:12" ht="20.25" customHeight="1" x14ac:dyDescent="0.3">
      <c r="A117" s="695"/>
      <c r="B117" s="695"/>
      <c r="C117" s="695"/>
      <c r="D117" s="52" t="s">
        <v>12</v>
      </c>
      <c r="E117" s="106">
        <v>2561</v>
      </c>
      <c r="F117" s="106">
        <v>2562</v>
      </c>
      <c r="G117" s="106">
        <v>2563</v>
      </c>
      <c r="H117" s="106">
        <v>2564</v>
      </c>
      <c r="I117" s="695"/>
      <c r="J117" s="134" t="s">
        <v>624</v>
      </c>
      <c r="K117" s="132" t="s">
        <v>4</v>
      </c>
      <c r="L117" s="689"/>
    </row>
    <row r="118" spans="1:12" ht="20.25" customHeight="1" x14ac:dyDescent="0.3">
      <c r="A118" s="696"/>
      <c r="B118" s="696"/>
      <c r="C118" s="696"/>
      <c r="D118" s="494"/>
      <c r="E118" s="10" t="s">
        <v>13</v>
      </c>
      <c r="F118" s="10" t="s">
        <v>13</v>
      </c>
      <c r="G118" s="10" t="s">
        <v>13</v>
      </c>
      <c r="H118" s="10" t="s">
        <v>13</v>
      </c>
      <c r="I118" s="696"/>
      <c r="J118" s="135"/>
      <c r="K118" s="138"/>
      <c r="L118" s="689"/>
    </row>
    <row r="119" spans="1:12" ht="20.25" customHeight="1" x14ac:dyDescent="0.3">
      <c r="A119" s="28">
        <v>9</v>
      </c>
      <c r="B119" s="85" t="s">
        <v>555</v>
      </c>
      <c r="C119" s="108" t="s">
        <v>350</v>
      </c>
      <c r="D119" s="108" t="s">
        <v>558</v>
      </c>
      <c r="E119" s="107">
        <v>50000</v>
      </c>
      <c r="F119" s="107">
        <v>50000</v>
      </c>
      <c r="G119" s="107">
        <v>50000</v>
      </c>
      <c r="H119" s="107">
        <v>50000</v>
      </c>
      <c r="I119" s="28" t="s">
        <v>142</v>
      </c>
      <c r="J119" s="108" t="s">
        <v>157</v>
      </c>
      <c r="K119" s="224" t="s">
        <v>182</v>
      </c>
      <c r="L119" s="689"/>
    </row>
    <row r="120" spans="1:12" ht="20.25" customHeight="1" x14ac:dyDescent="0.3">
      <c r="A120" s="30"/>
      <c r="B120" s="68" t="s">
        <v>556</v>
      </c>
      <c r="C120" s="73" t="s">
        <v>467</v>
      </c>
      <c r="D120" s="68" t="s">
        <v>556</v>
      </c>
      <c r="E120" s="109" t="s">
        <v>20</v>
      </c>
      <c r="F120" s="109" t="s">
        <v>20</v>
      </c>
      <c r="G120" s="109" t="s">
        <v>20</v>
      </c>
      <c r="H120" s="109" t="s">
        <v>20</v>
      </c>
      <c r="I120" s="32" t="s">
        <v>143</v>
      </c>
      <c r="J120" s="73" t="s">
        <v>447</v>
      </c>
      <c r="K120" s="30"/>
      <c r="L120" s="689"/>
    </row>
    <row r="121" spans="1:12" ht="20.25" customHeight="1" x14ac:dyDescent="0.3">
      <c r="A121" s="30"/>
      <c r="B121" s="68" t="s">
        <v>557</v>
      </c>
      <c r="C121" s="73" t="s">
        <v>468</v>
      </c>
      <c r="D121" s="73" t="s">
        <v>1038</v>
      </c>
      <c r="E121" s="65" t="s">
        <v>27</v>
      </c>
      <c r="F121" s="65"/>
      <c r="G121" s="65"/>
      <c r="H121" s="65"/>
      <c r="I121" s="32" t="s">
        <v>22</v>
      </c>
      <c r="J121" s="73" t="s">
        <v>469</v>
      </c>
      <c r="K121" s="30"/>
      <c r="L121" s="689"/>
    </row>
    <row r="122" spans="1:12" ht="20.25" customHeight="1" x14ac:dyDescent="0.3">
      <c r="A122" s="30"/>
      <c r="B122" s="62"/>
      <c r="C122" s="69" t="s">
        <v>469</v>
      </c>
      <c r="D122" s="69" t="s">
        <v>559</v>
      </c>
      <c r="E122" s="32"/>
      <c r="F122" s="32"/>
      <c r="G122" s="32"/>
      <c r="H122" s="32"/>
      <c r="I122" s="32"/>
      <c r="J122" s="73" t="s">
        <v>465</v>
      </c>
      <c r="K122" s="30"/>
      <c r="L122" s="689"/>
    </row>
    <row r="123" spans="1:12" ht="20.25" customHeight="1" x14ac:dyDescent="0.3">
      <c r="A123" s="30"/>
      <c r="B123" s="62"/>
      <c r="C123" s="64"/>
      <c r="D123" s="69" t="s">
        <v>187</v>
      </c>
      <c r="E123" s="65"/>
      <c r="F123" s="65"/>
      <c r="G123" s="65"/>
      <c r="H123" s="65"/>
      <c r="I123" s="30"/>
      <c r="J123" s="64"/>
      <c r="K123" s="30"/>
      <c r="L123" s="689"/>
    </row>
    <row r="124" spans="1:12" ht="20.25" customHeight="1" x14ac:dyDescent="0.3">
      <c r="A124" s="30"/>
      <c r="B124" s="152"/>
      <c r="C124" s="62"/>
      <c r="D124" s="62"/>
      <c r="E124" s="65"/>
      <c r="F124" s="65"/>
      <c r="G124" s="65"/>
      <c r="H124" s="65"/>
      <c r="I124" s="30"/>
      <c r="J124" s="69"/>
      <c r="K124" s="63"/>
      <c r="L124" s="689"/>
    </row>
    <row r="125" spans="1:12" ht="20.25" customHeight="1" x14ac:dyDescent="0.3">
      <c r="A125" s="30">
        <v>10</v>
      </c>
      <c r="B125" s="68" t="s">
        <v>466</v>
      </c>
      <c r="C125" s="64" t="s">
        <v>350</v>
      </c>
      <c r="D125" s="64" t="s">
        <v>470</v>
      </c>
      <c r="E125" s="111">
        <v>50000</v>
      </c>
      <c r="F125" s="111">
        <v>50000</v>
      </c>
      <c r="G125" s="111">
        <v>50000</v>
      </c>
      <c r="H125" s="111">
        <v>50000</v>
      </c>
      <c r="I125" s="30" t="s">
        <v>142</v>
      </c>
      <c r="J125" s="64" t="s">
        <v>275</v>
      </c>
      <c r="K125" s="47" t="s">
        <v>182</v>
      </c>
      <c r="L125" s="689"/>
    </row>
    <row r="126" spans="1:12" ht="20.25" customHeight="1" x14ac:dyDescent="0.3">
      <c r="A126" s="30"/>
      <c r="B126" s="68" t="s">
        <v>430</v>
      </c>
      <c r="C126" s="73" t="s">
        <v>467</v>
      </c>
      <c r="D126" s="76" t="s">
        <v>790</v>
      </c>
      <c r="E126" s="109" t="s">
        <v>20</v>
      </c>
      <c r="F126" s="109" t="s">
        <v>20</v>
      </c>
      <c r="G126" s="109" t="s">
        <v>20</v>
      </c>
      <c r="H126" s="109" t="s">
        <v>20</v>
      </c>
      <c r="I126" s="32" t="s">
        <v>143</v>
      </c>
      <c r="J126" s="73" t="s">
        <v>987</v>
      </c>
      <c r="K126" s="30"/>
      <c r="L126" s="689"/>
    </row>
    <row r="127" spans="1:12" ht="20.25" customHeight="1" x14ac:dyDescent="0.3">
      <c r="A127" s="30"/>
      <c r="B127" s="68"/>
      <c r="C127" s="73" t="s">
        <v>468</v>
      </c>
      <c r="D127" s="68" t="s">
        <v>985</v>
      </c>
      <c r="E127" s="65" t="s">
        <v>27</v>
      </c>
      <c r="F127" s="65"/>
      <c r="G127" s="65"/>
      <c r="H127" s="65"/>
      <c r="I127" s="32" t="s">
        <v>22</v>
      </c>
      <c r="J127" s="73" t="s">
        <v>469</v>
      </c>
      <c r="K127" s="30"/>
      <c r="L127" s="689"/>
    </row>
    <row r="128" spans="1:12" ht="20.25" customHeight="1" x14ac:dyDescent="0.3">
      <c r="A128" s="30"/>
      <c r="B128" s="68"/>
      <c r="C128" s="69" t="s">
        <v>469</v>
      </c>
      <c r="D128" s="68"/>
      <c r="E128" s="32"/>
      <c r="F128" s="32"/>
      <c r="G128" s="32"/>
      <c r="H128" s="32"/>
      <c r="I128" s="32"/>
      <c r="J128" s="73" t="s">
        <v>465</v>
      </c>
      <c r="K128" s="30"/>
      <c r="L128" s="689"/>
    </row>
    <row r="129" spans="1:12" ht="20.25" customHeight="1" x14ac:dyDescent="0.3">
      <c r="A129" s="30"/>
      <c r="B129" s="73"/>
      <c r="C129" s="69"/>
      <c r="D129" s="62"/>
      <c r="E129" s="30"/>
      <c r="F129" s="32"/>
      <c r="G129" s="32"/>
      <c r="H129" s="32"/>
      <c r="I129" s="32"/>
      <c r="J129" s="73"/>
      <c r="K129" s="30"/>
      <c r="L129" s="689"/>
    </row>
    <row r="130" spans="1:12" ht="20.25" customHeight="1" x14ac:dyDescent="0.3">
      <c r="A130" s="30"/>
      <c r="B130" s="73"/>
      <c r="C130" s="69"/>
      <c r="D130" s="62"/>
      <c r="E130" s="30"/>
      <c r="F130" s="32"/>
      <c r="G130" s="32"/>
      <c r="H130" s="32"/>
      <c r="I130" s="32"/>
      <c r="J130" s="73"/>
      <c r="K130" s="30"/>
      <c r="L130" s="689"/>
    </row>
    <row r="131" spans="1:12" ht="20.25" customHeight="1" x14ac:dyDescent="0.3">
      <c r="A131" s="30"/>
      <c r="B131" s="73"/>
      <c r="C131" s="69"/>
      <c r="D131" s="62"/>
      <c r="E131" s="30"/>
      <c r="F131" s="32"/>
      <c r="G131" s="32"/>
      <c r="H131" s="32"/>
      <c r="I131" s="32"/>
      <c r="J131" s="73"/>
      <c r="K131" s="30"/>
      <c r="L131" s="689"/>
    </row>
    <row r="132" spans="1:12" ht="20.25" customHeight="1" x14ac:dyDescent="0.3">
      <c r="A132" s="35"/>
      <c r="B132" s="128"/>
      <c r="C132" s="114"/>
      <c r="D132" s="114"/>
      <c r="E132" s="35"/>
      <c r="F132" s="36"/>
      <c r="G132" s="36"/>
      <c r="H132" s="36"/>
      <c r="I132" s="36"/>
      <c r="J132" s="128"/>
      <c r="K132" s="35"/>
      <c r="L132" s="689"/>
    </row>
    <row r="133" spans="1:12" ht="20.25" customHeight="1" x14ac:dyDescent="0.3">
      <c r="A133" s="571"/>
      <c r="B133" s="1"/>
      <c r="C133" s="50"/>
      <c r="D133" s="50"/>
      <c r="E133" s="50"/>
      <c r="F133" s="50"/>
      <c r="G133" s="50"/>
      <c r="H133" s="50"/>
      <c r="I133" s="50"/>
      <c r="J133" s="50"/>
      <c r="K133" s="162" t="s">
        <v>5</v>
      </c>
      <c r="L133" s="689">
        <v>207</v>
      </c>
    </row>
    <row r="134" spans="1:12" ht="20.25" customHeight="1" x14ac:dyDescent="0.3">
      <c r="A134" s="457" t="s">
        <v>623</v>
      </c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689"/>
    </row>
    <row r="135" spans="1:12" ht="20.25" customHeight="1" x14ac:dyDescent="0.3">
      <c r="A135" s="457" t="s">
        <v>26</v>
      </c>
      <c r="B135" s="9" t="s">
        <v>983</v>
      </c>
      <c r="C135" s="50"/>
      <c r="D135" s="50"/>
      <c r="E135" s="50"/>
      <c r="F135" s="50"/>
      <c r="G135" s="50"/>
      <c r="H135" s="50"/>
      <c r="I135" s="50"/>
      <c r="J135" s="50"/>
      <c r="K135" s="50"/>
      <c r="L135" s="689"/>
    </row>
    <row r="136" spans="1:12" ht="20.25" customHeight="1" x14ac:dyDescent="0.3">
      <c r="B136" s="1" t="s">
        <v>1700</v>
      </c>
      <c r="C136" s="50"/>
      <c r="D136" s="50"/>
      <c r="E136" s="50"/>
      <c r="F136" s="50"/>
      <c r="G136" s="50"/>
      <c r="H136" s="50"/>
      <c r="I136" s="50"/>
      <c r="J136" s="50"/>
      <c r="K136" s="50"/>
      <c r="L136" s="689"/>
    </row>
    <row r="137" spans="1:12" ht="20.25" customHeight="1" x14ac:dyDescent="0.3">
      <c r="A137" s="571"/>
      <c r="B137" s="1" t="s">
        <v>1701</v>
      </c>
      <c r="C137" s="50"/>
      <c r="D137" s="50"/>
      <c r="E137" s="50"/>
      <c r="F137" s="50"/>
      <c r="G137" s="50"/>
      <c r="H137" s="50"/>
      <c r="I137" s="50"/>
      <c r="J137" s="50"/>
      <c r="K137" s="50"/>
      <c r="L137" s="689"/>
    </row>
    <row r="138" spans="1:12" ht="20.25" customHeight="1" x14ac:dyDescent="0.3">
      <c r="A138" s="690" t="s">
        <v>0</v>
      </c>
      <c r="B138" s="690" t="s">
        <v>28</v>
      </c>
      <c r="C138" s="690" t="s">
        <v>8</v>
      </c>
      <c r="D138" s="140" t="s">
        <v>9</v>
      </c>
      <c r="E138" s="691" t="s">
        <v>10</v>
      </c>
      <c r="F138" s="692"/>
      <c r="G138" s="692"/>
      <c r="H138" s="693"/>
      <c r="I138" s="690" t="s">
        <v>88</v>
      </c>
      <c r="J138" s="133" t="s">
        <v>622</v>
      </c>
      <c r="K138" s="137" t="s">
        <v>3</v>
      </c>
      <c r="L138" s="689"/>
    </row>
    <row r="139" spans="1:12" ht="20.25" customHeight="1" x14ac:dyDescent="0.3">
      <c r="A139" s="690"/>
      <c r="B139" s="690"/>
      <c r="C139" s="690"/>
      <c r="D139" s="52" t="s">
        <v>12</v>
      </c>
      <c r="E139" s="106">
        <v>2561</v>
      </c>
      <c r="F139" s="106">
        <v>2562</v>
      </c>
      <c r="G139" s="106">
        <v>2563</v>
      </c>
      <c r="H139" s="106">
        <v>2564</v>
      </c>
      <c r="I139" s="690"/>
      <c r="J139" s="134" t="s">
        <v>624</v>
      </c>
      <c r="K139" s="132" t="s">
        <v>4</v>
      </c>
      <c r="L139" s="689"/>
    </row>
    <row r="140" spans="1:12" ht="20.25" customHeight="1" x14ac:dyDescent="0.3">
      <c r="A140" s="690"/>
      <c r="B140" s="690"/>
      <c r="C140" s="690"/>
      <c r="D140" s="141"/>
      <c r="E140" s="10" t="s">
        <v>13</v>
      </c>
      <c r="F140" s="10" t="s">
        <v>13</v>
      </c>
      <c r="G140" s="10" t="s">
        <v>13</v>
      </c>
      <c r="H140" s="10" t="s">
        <v>13</v>
      </c>
      <c r="I140" s="690"/>
      <c r="J140" s="135"/>
      <c r="K140" s="138"/>
      <c r="L140" s="689"/>
    </row>
    <row r="141" spans="1:12" ht="20.25" customHeight="1" x14ac:dyDescent="0.3">
      <c r="A141" s="28">
        <v>11</v>
      </c>
      <c r="B141" s="91" t="s">
        <v>512</v>
      </c>
      <c r="C141" s="64" t="s">
        <v>984</v>
      </c>
      <c r="D141" s="92" t="s">
        <v>515</v>
      </c>
      <c r="E141" s="111">
        <v>50000</v>
      </c>
      <c r="F141" s="111">
        <v>50000</v>
      </c>
      <c r="G141" s="111">
        <v>50000</v>
      </c>
      <c r="H141" s="111">
        <v>50000</v>
      </c>
      <c r="I141" s="30" t="s">
        <v>142</v>
      </c>
      <c r="J141" s="64" t="s">
        <v>464</v>
      </c>
      <c r="K141" s="211" t="s">
        <v>182</v>
      </c>
      <c r="L141" s="689"/>
    </row>
    <row r="142" spans="1:12" ht="20.25" customHeight="1" x14ac:dyDescent="0.3">
      <c r="A142" s="30"/>
      <c r="B142" s="62" t="s">
        <v>1003</v>
      </c>
      <c r="C142" s="69" t="s">
        <v>149</v>
      </c>
      <c r="D142" s="78" t="s">
        <v>516</v>
      </c>
      <c r="E142" s="109" t="s">
        <v>20</v>
      </c>
      <c r="F142" s="109" t="s">
        <v>20</v>
      </c>
      <c r="G142" s="109" t="s">
        <v>20</v>
      </c>
      <c r="H142" s="109" t="s">
        <v>20</v>
      </c>
      <c r="I142" s="70" t="s">
        <v>143</v>
      </c>
      <c r="J142" s="73" t="s">
        <v>149</v>
      </c>
      <c r="K142" s="30"/>
      <c r="L142" s="689"/>
    </row>
    <row r="143" spans="1:12" ht="20.25" customHeight="1" x14ac:dyDescent="0.3">
      <c r="A143" s="30"/>
      <c r="B143" s="62" t="s">
        <v>1002</v>
      </c>
      <c r="C143" s="73"/>
      <c r="D143" s="78" t="s">
        <v>517</v>
      </c>
      <c r="E143" s="65" t="s">
        <v>27</v>
      </c>
      <c r="F143" s="65"/>
      <c r="G143" s="65"/>
      <c r="H143" s="65"/>
      <c r="I143" s="32" t="s">
        <v>22</v>
      </c>
      <c r="J143" s="69" t="s">
        <v>465</v>
      </c>
      <c r="K143" s="30"/>
      <c r="L143" s="689"/>
    </row>
    <row r="144" spans="1:12" ht="20.25" customHeight="1" x14ac:dyDescent="0.3">
      <c r="A144" s="30"/>
      <c r="B144" s="217" t="s">
        <v>513</v>
      </c>
      <c r="C144" s="69"/>
      <c r="D144" s="78" t="s">
        <v>518</v>
      </c>
      <c r="E144" s="32"/>
      <c r="F144" s="32"/>
      <c r="G144" s="32"/>
      <c r="H144" s="32"/>
      <c r="I144" s="32"/>
      <c r="J144" s="73"/>
      <c r="K144" s="30"/>
      <c r="L144" s="689"/>
    </row>
    <row r="145" spans="1:12" ht="20.25" customHeight="1" x14ac:dyDescent="0.3">
      <c r="A145" s="30"/>
      <c r="B145" s="217" t="s">
        <v>514</v>
      </c>
      <c r="C145" s="69"/>
      <c r="D145" s="78" t="s">
        <v>519</v>
      </c>
      <c r="E145" s="32"/>
      <c r="F145" s="32"/>
      <c r="G145" s="32"/>
      <c r="H145" s="32"/>
      <c r="I145" s="32"/>
      <c r="J145" s="69"/>
      <c r="K145" s="30"/>
      <c r="L145" s="689"/>
    </row>
    <row r="146" spans="1:12" ht="20.25" customHeight="1" x14ac:dyDescent="0.3">
      <c r="A146" s="30"/>
      <c r="B146" s="73"/>
      <c r="C146" s="64"/>
      <c r="D146" s="78" t="s">
        <v>1030</v>
      </c>
      <c r="E146" s="65"/>
      <c r="F146" s="30"/>
      <c r="G146" s="30"/>
      <c r="H146" s="30"/>
      <c r="I146" s="30"/>
      <c r="J146" s="64"/>
      <c r="K146" s="118"/>
      <c r="L146" s="689"/>
    </row>
    <row r="147" spans="1:12" ht="20.25" customHeight="1" x14ac:dyDescent="0.3">
      <c r="A147" s="30"/>
      <c r="B147" s="73"/>
      <c r="C147" s="69"/>
      <c r="D147" s="78" t="s">
        <v>1031</v>
      </c>
      <c r="E147" s="115"/>
      <c r="F147" s="34"/>
      <c r="G147" s="34"/>
      <c r="H147" s="34"/>
      <c r="I147" s="70"/>
      <c r="J147" s="73"/>
      <c r="K147" s="30"/>
      <c r="L147" s="689"/>
    </row>
    <row r="148" spans="1:12" ht="20.25" customHeight="1" x14ac:dyDescent="0.3">
      <c r="A148" s="30"/>
      <c r="B148" s="73"/>
      <c r="C148" s="32"/>
      <c r="D148" s="78" t="s">
        <v>520</v>
      </c>
      <c r="E148" s="30"/>
      <c r="F148" s="32"/>
      <c r="G148" s="81"/>
      <c r="H148" s="32"/>
      <c r="I148" s="32"/>
      <c r="J148" s="69"/>
      <c r="K148" s="30"/>
      <c r="L148" s="689"/>
    </row>
    <row r="149" spans="1:12" ht="20.25" customHeight="1" x14ac:dyDescent="0.3">
      <c r="A149" s="59"/>
      <c r="B149" s="117"/>
      <c r="C149" s="60"/>
      <c r="D149" s="79"/>
      <c r="E149" s="59"/>
      <c r="F149" s="60"/>
      <c r="G149" s="32"/>
      <c r="H149" s="60"/>
      <c r="I149" s="60"/>
      <c r="J149" s="72"/>
      <c r="K149" s="59"/>
      <c r="L149" s="689"/>
    </row>
    <row r="150" spans="1:12" ht="20.25" customHeight="1" x14ac:dyDescent="0.3">
      <c r="A150" s="59"/>
      <c r="B150" s="117"/>
      <c r="C150" s="60"/>
      <c r="D150" s="78"/>
      <c r="E150" s="59"/>
      <c r="F150" s="60"/>
      <c r="G150" s="32"/>
      <c r="H150" s="60"/>
      <c r="I150" s="60"/>
      <c r="J150" s="72"/>
      <c r="K150" s="59"/>
      <c r="L150" s="689"/>
    </row>
    <row r="151" spans="1:12" ht="20.25" customHeight="1" x14ac:dyDescent="0.3">
      <c r="A151" s="59"/>
      <c r="B151" s="117"/>
      <c r="C151" s="60"/>
      <c r="D151" s="78"/>
      <c r="E151" s="59"/>
      <c r="F151" s="60"/>
      <c r="G151" s="32"/>
      <c r="H151" s="60"/>
      <c r="I151" s="60"/>
      <c r="J151" s="72"/>
      <c r="K151" s="59"/>
      <c r="L151" s="689"/>
    </row>
    <row r="152" spans="1:12" ht="20.25" customHeight="1" x14ac:dyDescent="0.3">
      <c r="A152" s="59"/>
      <c r="B152" s="117"/>
      <c r="C152" s="60"/>
      <c r="D152" s="78"/>
      <c r="E152" s="59"/>
      <c r="F152" s="60"/>
      <c r="G152" s="32"/>
      <c r="H152" s="60"/>
      <c r="I152" s="60"/>
      <c r="J152" s="72"/>
      <c r="K152" s="59"/>
      <c r="L152" s="689"/>
    </row>
    <row r="153" spans="1:12" ht="20.25" customHeight="1" x14ac:dyDescent="0.3">
      <c r="A153" s="59"/>
      <c r="B153" s="117"/>
      <c r="C153" s="60"/>
      <c r="D153" s="78"/>
      <c r="E153" s="59"/>
      <c r="F153" s="60"/>
      <c r="G153" s="45"/>
      <c r="H153" s="60"/>
      <c r="I153" s="60"/>
      <c r="J153" s="72"/>
      <c r="K153" s="59"/>
      <c r="L153" s="689"/>
    </row>
    <row r="154" spans="1:12" ht="20.25" customHeight="1" x14ac:dyDescent="0.3">
      <c r="A154" s="35"/>
      <c r="B154" s="104"/>
      <c r="C154" s="36"/>
      <c r="D154" s="121"/>
      <c r="E154" s="36"/>
      <c r="F154" s="36"/>
      <c r="G154" s="36"/>
      <c r="H154" s="36"/>
      <c r="I154" s="36"/>
      <c r="J154" s="36"/>
      <c r="K154" s="35"/>
      <c r="L154" s="689"/>
    </row>
    <row r="155" spans="1:12" ht="20.25" customHeight="1" x14ac:dyDescent="0.3">
      <c r="A155" s="571"/>
      <c r="B155" s="1"/>
      <c r="C155" s="50"/>
      <c r="D155" s="50"/>
      <c r="E155" s="50"/>
      <c r="F155" s="50"/>
      <c r="G155" s="50"/>
      <c r="H155" s="50"/>
      <c r="I155" s="50"/>
      <c r="J155" s="50"/>
      <c r="K155" s="162" t="s">
        <v>5</v>
      </c>
      <c r="L155" s="689">
        <v>208</v>
      </c>
    </row>
    <row r="156" spans="1:12" ht="20.25" customHeight="1" x14ac:dyDescent="0.3">
      <c r="A156" s="457" t="s">
        <v>625</v>
      </c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689"/>
    </row>
    <row r="157" spans="1:12" ht="20.25" customHeight="1" x14ac:dyDescent="0.3">
      <c r="A157" s="457" t="s">
        <v>26</v>
      </c>
      <c r="B157" s="9" t="s">
        <v>983</v>
      </c>
      <c r="C157" s="50"/>
      <c r="D157" s="50"/>
      <c r="E157" s="50"/>
      <c r="F157" s="50"/>
      <c r="G157" s="50"/>
      <c r="H157" s="50"/>
      <c r="I157" s="50"/>
      <c r="J157" s="50"/>
      <c r="K157" s="50"/>
      <c r="L157" s="689"/>
    </row>
    <row r="158" spans="1:12" ht="20.25" customHeight="1" x14ac:dyDescent="0.3">
      <c r="B158" s="1" t="s">
        <v>1700</v>
      </c>
      <c r="C158" s="50"/>
      <c r="D158" s="50"/>
      <c r="E158" s="50"/>
      <c r="F158" s="50"/>
      <c r="G158" s="50"/>
      <c r="H158" s="50"/>
      <c r="I158" s="50"/>
      <c r="J158" s="50"/>
      <c r="K158" s="50"/>
      <c r="L158" s="689"/>
    </row>
    <row r="159" spans="1:12" ht="20.25" customHeight="1" x14ac:dyDescent="0.3">
      <c r="A159" s="571"/>
      <c r="B159" s="1" t="s">
        <v>1701</v>
      </c>
      <c r="C159" s="50"/>
      <c r="D159" s="50"/>
      <c r="E159" s="50"/>
      <c r="F159" s="50"/>
      <c r="G159" s="50"/>
      <c r="H159" s="50"/>
      <c r="I159" s="50"/>
      <c r="J159" s="50"/>
      <c r="K159" s="50"/>
      <c r="L159" s="689"/>
    </row>
    <row r="160" spans="1:12" ht="20.25" customHeight="1" x14ac:dyDescent="0.3">
      <c r="A160" s="690" t="s">
        <v>0</v>
      </c>
      <c r="B160" s="690" t="s">
        <v>28</v>
      </c>
      <c r="C160" s="690" t="s">
        <v>8</v>
      </c>
      <c r="D160" s="140" t="s">
        <v>9</v>
      </c>
      <c r="E160" s="691" t="s">
        <v>10</v>
      </c>
      <c r="F160" s="692"/>
      <c r="G160" s="692"/>
      <c r="H160" s="693"/>
      <c r="I160" s="690" t="s">
        <v>88</v>
      </c>
      <c r="J160" s="133" t="s">
        <v>622</v>
      </c>
      <c r="K160" s="137" t="s">
        <v>3</v>
      </c>
      <c r="L160" s="689"/>
    </row>
    <row r="161" spans="1:12" ht="20.25" customHeight="1" x14ac:dyDescent="0.3">
      <c r="A161" s="690"/>
      <c r="B161" s="690"/>
      <c r="C161" s="690"/>
      <c r="D161" s="52" t="s">
        <v>12</v>
      </c>
      <c r="E161" s="106">
        <v>2561</v>
      </c>
      <c r="F161" s="106">
        <v>2562</v>
      </c>
      <c r="G161" s="106">
        <v>2563</v>
      </c>
      <c r="H161" s="106">
        <v>2564</v>
      </c>
      <c r="I161" s="690"/>
      <c r="J161" s="134" t="s">
        <v>624</v>
      </c>
      <c r="K161" s="132" t="s">
        <v>4</v>
      </c>
      <c r="L161" s="689"/>
    </row>
    <row r="162" spans="1:12" ht="20.25" customHeight="1" x14ac:dyDescent="0.3">
      <c r="A162" s="690"/>
      <c r="B162" s="690"/>
      <c r="C162" s="690"/>
      <c r="D162" s="141"/>
      <c r="E162" s="10" t="s">
        <v>13</v>
      </c>
      <c r="F162" s="10" t="s">
        <v>13</v>
      </c>
      <c r="G162" s="10" t="s">
        <v>13</v>
      </c>
      <c r="H162" s="10" t="s">
        <v>13</v>
      </c>
      <c r="I162" s="690"/>
      <c r="J162" s="135"/>
      <c r="K162" s="138"/>
      <c r="L162" s="689"/>
    </row>
    <row r="163" spans="1:12" ht="20.25" customHeight="1" x14ac:dyDescent="0.3">
      <c r="A163" s="28">
        <v>12</v>
      </c>
      <c r="B163" s="91" t="s">
        <v>287</v>
      </c>
      <c r="C163" s="64" t="s">
        <v>984</v>
      </c>
      <c r="D163" s="96" t="s">
        <v>290</v>
      </c>
      <c r="E163" s="111">
        <v>100000</v>
      </c>
      <c r="F163" s="111">
        <v>100000</v>
      </c>
      <c r="G163" s="111">
        <v>100000</v>
      </c>
      <c r="H163" s="111">
        <v>100000</v>
      </c>
      <c r="I163" s="30" t="s">
        <v>142</v>
      </c>
      <c r="J163" s="64" t="s">
        <v>464</v>
      </c>
      <c r="K163" s="211" t="s">
        <v>182</v>
      </c>
      <c r="L163" s="689"/>
    </row>
    <row r="164" spans="1:12" ht="20.25" customHeight="1" x14ac:dyDescent="0.3">
      <c r="A164" s="30"/>
      <c r="B164" s="62" t="s">
        <v>288</v>
      </c>
      <c r="C164" s="69" t="s">
        <v>149</v>
      </c>
      <c r="D164" s="97" t="s">
        <v>288</v>
      </c>
      <c r="E164" s="109" t="s">
        <v>20</v>
      </c>
      <c r="F164" s="109" t="s">
        <v>20</v>
      </c>
      <c r="G164" s="109" t="s">
        <v>20</v>
      </c>
      <c r="H164" s="109" t="s">
        <v>20</v>
      </c>
      <c r="I164" s="70" t="s">
        <v>143</v>
      </c>
      <c r="J164" s="73" t="s">
        <v>149</v>
      </c>
      <c r="K164" s="30"/>
      <c r="L164" s="689"/>
    </row>
    <row r="165" spans="1:12" ht="20.25" customHeight="1" x14ac:dyDescent="0.3">
      <c r="A165" s="30"/>
      <c r="B165" s="62" t="s">
        <v>1024</v>
      </c>
      <c r="C165" s="73"/>
      <c r="D165" s="62" t="s">
        <v>1021</v>
      </c>
      <c r="E165" s="65" t="s">
        <v>27</v>
      </c>
      <c r="F165" s="65"/>
      <c r="G165" s="65"/>
      <c r="H165" s="65"/>
      <c r="I165" s="32" t="s">
        <v>22</v>
      </c>
      <c r="J165" s="69" t="s">
        <v>465</v>
      </c>
      <c r="K165" s="30"/>
      <c r="L165" s="689"/>
    </row>
    <row r="166" spans="1:12" ht="20.25" customHeight="1" x14ac:dyDescent="0.3">
      <c r="A166" s="30"/>
      <c r="B166" s="62" t="s">
        <v>33</v>
      </c>
      <c r="C166" s="69"/>
      <c r="D166" s="62" t="s">
        <v>1020</v>
      </c>
      <c r="E166" s="32"/>
      <c r="F166" s="32"/>
      <c r="G166" s="32"/>
      <c r="H166" s="32"/>
      <c r="I166" s="32"/>
      <c r="J166" s="73"/>
      <c r="K166" s="30"/>
      <c r="L166" s="689"/>
    </row>
    <row r="167" spans="1:12" ht="20.25" customHeight="1" x14ac:dyDescent="0.3">
      <c r="A167" s="30"/>
      <c r="B167" s="62"/>
      <c r="C167" s="69"/>
      <c r="D167" s="62" t="s">
        <v>1022</v>
      </c>
      <c r="E167" s="32"/>
      <c r="F167" s="32"/>
      <c r="G167" s="32"/>
      <c r="H167" s="32"/>
      <c r="I167" s="32"/>
      <c r="J167" s="69"/>
      <c r="K167" s="30"/>
      <c r="L167" s="689"/>
    </row>
    <row r="168" spans="1:12" ht="20.25" customHeight="1" x14ac:dyDescent="0.3">
      <c r="A168" s="30"/>
      <c r="B168" s="62"/>
      <c r="C168" s="64"/>
      <c r="D168" s="62" t="s">
        <v>1023</v>
      </c>
      <c r="E168" s="65"/>
      <c r="F168" s="30"/>
      <c r="G168" s="30"/>
      <c r="H168" s="30"/>
      <c r="I168" s="30"/>
      <c r="J168" s="64"/>
      <c r="K168" s="118"/>
      <c r="L168" s="689"/>
    </row>
    <row r="169" spans="1:12" ht="20.25" customHeight="1" x14ac:dyDescent="0.3">
      <c r="A169" s="30"/>
      <c r="B169" s="62"/>
      <c r="C169" s="69"/>
      <c r="D169" s="62" t="s">
        <v>294</v>
      </c>
      <c r="E169" s="115"/>
      <c r="F169" s="34"/>
      <c r="G169" s="34"/>
      <c r="H169" s="34"/>
      <c r="I169" s="70"/>
      <c r="J169" s="73"/>
      <c r="K169" s="30"/>
      <c r="L169" s="689"/>
    </row>
    <row r="170" spans="1:12" ht="20.25" customHeight="1" x14ac:dyDescent="0.3">
      <c r="A170" s="30"/>
      <c r="B170" s="73"/>
      <c r="C170" s="32"/>
      <c r="D170" s="62" t="s">
        <v>526</v>
      </c>
      <c r="E170" s="30"/>
      <c r="F170" s="32"/>
      <c r="G170" s="32"/>
      <c r="H170" s="32"/>
      <c r="I170" s="32"/>
      <c r="J170" s="69"/>
      <c r="K170" s="30"/>
      <c r="L170" s="689"/>
    </row>
    <row r="171" spans="1:12" ht="20.25" customHeight="1" x14ac:dyDescent="0.3">
      <c r="A171" s="59"/>
      <c r="B171" s="117"/>
      <c r="C171" s="60"/>
      <c r="D171" s="98" t="s">
        <v>295</v>
      </c>
      <c r="E171" s="59"/>
      <c r="F171" s="60"/>
      <c r="G171" s="60"/>
      <c r="H171" s="60"/>
      <c r="I171" s="60"/>
      <c r="J171" s="72"/>
      <c r="K171" s="59"/>
      <c r="L171" s="689"/>
    </row>
    <row r="172" spans="1:12" ht="20.25" customHeight="1" x14ac:dyDescent="0.3">
      <c r="A172" s="59"/>
      <c r="B172" s="117"/>
      <c r="C172" s="60"/>
      <c r="D172" s="62" t="s">
        <v>527</v>
      </c>
      <c r="E172" s="59"/>
      <c r="F172" s="60"/>
      <c r="G172" s="60"/>
      <c r="H172" s="60"/>
      <c r="I172" s="60"/>
      <c r="J172" s="72"/>
      <c r="K172" s="59"/>
      <c r="L172" s="689"/>
    </row>
    <row r="173" spans="1:12" ht="20.25" customHeight="1" x14ac:dyDescent="0.3">
      <c r="A173" s="59"/>
      <c r="B173" s="117"/>
      <c r="C173" s="60"/>
      <c r="D173" s="78" t="s">
        <v>528</v>
      </c>
      <c r="E173" s="59"/>
      <c r="F173" s="60"/>
      <c r="G173" s="60"/>
      <c r="H173" s="60"/>
      <c r="I173" s="60"/>
      <c r="J173" s="72"/>
      <c r="K173" s="59"/>
      <c r="L173" s="689"/>
    </row>
    <row r="174" spans="1:12" ht="20.25" customHeight="1" x14ac:dyDescent="0.3">
      <c r="A174" s="59"/>
      <c r="B174" s="117"/>
      <c r="C174" s="60"/>
      <c r="D174" s="62" t="s">
        <v>529</v>
      </c>
      <c r="E174" s="59"/>
      <c r="F174" s="60"/>
      <c r="G174" s="60"/>
      <c r="H174" s="60"/>
      <c r="I174" s="60"/>
      <c r="J174" s="72"/>
      <c r="K174" s="59"/>
      <c r="L174" s="689"/>
    </row>
    <row r="175" spans="1:12" ht="20.25" customHeight="1" x14ac:dyDescent="0.3">
      <c r="A175" s="59"/>
      <c r="B175" s="117"/>
      <c r="C175" s="60"/>
      <c r="D175" s="62" t="s">
        <v>530</v>
      </c>
      <c r="E175" s="59"/>
      <c r="F175" s="60"/>
      <c r="G175" s="60"/>
      <c r="H175" s="60"/>
      <c r="I175" s="60"/>
      <c r="J175" s="72"/>
      <c r="K175" s="59"/>
      <c r="L175" s="689"/>
    </row>
    <row r="176" spans="1:12" ht="20.25" customHeight="1" x14ac:dyDescent="0.3">
      <c r="A176" s="35"/>
      <c r="B176" s="104"/>
      <c r="C176" s="36"/>
      <c r="D176" s="104" t="s">
        <v>187</v>
      </c>
      <c r="E176" s="36"/>
      <c r="F176" s="36"/>
      <c r="G176" s="36"/>
      <c r="H176" s="36"/>
      <c r="I176" s="36"/>
      <c r="J176" s="36"/>
      <c r="K176" s="35"/>
      <c r="L176" s="689"/>
    </row>
    <row r="177" spans="1:23" ht="20.25" customHeight="1" x14ac:dyDescent="0.3">
      <c r="A177" s="571"/>
      <c r="B177" s="1"/>
      <c r="C177" s="50"/>
      <c r="D177" s="50"/>
      <c r="E177" s="50"/>
      <c r="F177" s="50"/>
      <c r="G177" s="50"/>
      <c r="H177" s="50"/>
      <c r="I177" s="50"/>
      <c r="J177" s="50"/>
      <c r="K177" s="162" t="s">
        <v>5</v>
      </c>
      <c r="L177" s="689">
        <v>209</v>
      </c>
    </row>
    <row r="178" spans="1:23" ht="20.25" customHeight="1" x14ac:dyDescent="0.3">
      <c r="A178" s="457" t="s">
        <v>625</v>
      </c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689"/>
    </row>
    <row r="179" spans="1:23" ht="20.25" customHeight="1" x14ac:dyDescent="0.3">
      <c r="A179" s="457" t="s">
        <v>26</v>
      </c>
      <c r="B179" s="9" t="s">
        <v>983</v>
      </c>
      <c r="C179" s="50"/>
      <c r="D179" s="50"/>
      <c r="E179" s="50"/>
      <c r="F179" s="50"/>
      <c r="G179" s="50"/>
      <c r="H179" s="50"/>
      <c r="I179" s="50"/>
      <c r="J179" s="50"/>
      <c r="K179" s="50"/>
      <c r="L179" s="689"/>
    </row>
    <row r="180" spans="1:23" ht="20.25" customHeight="1" x14ac:dyDescent="0.3">
      <c r="B180" s="1" t="s">
        <v>1700</v>
      </c>
      <c r="C180" s="50"/>
      <c r="D180" s="50"/>
      <c r="E180" s="50"/>
      <c r="F180" s="50"/>
      <c r="G180" s="50"/>
      <c r="H180" s="50"/>
      <c r="I180" s="50"/>
      <c r="J180" s="50"/>
      <c r="K180" s="50"/>
      <c r="L180" s="689"/>
    </row>
    <row r="181" spans="1:23" ht="20.25" customHeight="1" x14ac:dyDescent="0.3">
      <c r="A181" s="571"/>
      <c r="B181" s="1" t="s">
        <v>1702</v>
      </c>
      <c r="C181" s="50"/>
      <c r="D181" s="50"/>
      <c r="E181" s="50"/>
      <c r="F181" s="50"/>
      <c r="G181" s="50"/>
      <c r="H181" s="50"/>
      <c r="I181" s="50"/>
      <c r="J181" s="50"/>
      <c r="K181" s="50"/>
      <c r="L181" s="689"/>
      <c r="N181" s="1" t="s">
        <v>1702</v>
      </c>
    </row>
    <row r="182" spans="1:23" ht="20.25" customHeight="1" x14ac:dyDescent="0.25">
      <c r="A182" s="690" t="s">
        <v>0</v>
      </c>
      <c r="B182" s="690" t="s">
        <v>28</v>
      </c>
      <c r="C182" s="690" t="s">
        <v>8</v>
      </c>
      <c r="D182" s="140" t="s">
        <v>9</v>
      </c>
      <c r="E182" s="691" t="s">
        <v>10</v>
      </c>
      <c r="F182" s="692"/>
      <c r="G182" s="692"/>
      <c r="H182" s="693"/>
      <c r="I182" s="690" t="s">
        <v>88</v>
      </c>
      <c r="J182" s="133" t="s">
        <v>622</v>
      </c>
      <c r="K182" s="137" t="s">
        <v>3</v>
      </c>
      <c r="L182" s="689"/>
      <c r="O182" s="700" t="s">
        <v>10</v>
      </c>
      <c r="P182" s="701"/>
      <c r="Q182" s="701"/>
      <c r="R182" s="702"/>
      <c r="T182" s="700" t="s">
        <v>1763</v>
      </c>
      <c r="U182" s="701"/>
      <c r="V182" s="701"/>
      <c r="W182" s="702"/>
    </row>
    <row r="183" spans="1:23" ht="20.25" customHeight="1" x14ac:dyDescent="0.25">
      <c r="A183" s="690"/>
      <c r="B183" s="690"/>
      <c r="C183" s="690"/>
      <c r="D183" s="52" t="s">
        <v>12</v>
      </c>
      <c r="E183" s="106">
        <v>2561</v>
      </c>
      <c r="F183" s="106">
        <v>2562</v>
      </c>
      <c r="G183" s="106">
        <v>2563</v>
      </c>
      <c r="H183" s="106">
        <v>2564</v>
      </c>
      <c r="I183" s="690"/>
      <c r="J183" s="134" t="s">
        <v>624</v>
      </c>
      <c r="K183" s="132" t="s">
        <v>4</v>
      </c>
      <c r="L183" s="689"/>
      <c r="O183" s="2">
        <v>2561</v>
      </c>
      <c r="P183" s="2">
        <v>2562</v>
      </c>
      <c r="Q183" s="2">
        <v>2563</v>
      </c>
      <c r="R183" s="2">
        <v>2564</v>
      </c>
      <c r="T183" s="548">
        <v>2561</v>
      </c>
      <c r="U183" s="548">
        <v>2562</v>
      </c>
      <c r="V183" s="548">
        <v>2563</v>
      </c>
      <c r="W183" s="548">
        <v>2564</v>
      </c>
    </row>
    <row r="184" spans="1:23" ht="20.25" customHeight="1" x14ac:dyDescent="0.3">
      <c r="A184" s="690"/>
      <c r="B184" s="690"/>
      <c r="C184" s="690"/>
      <c r="D184" s="141"/>
      <c r="E184" s="10" t="s">
        <v>13</v>
      </c>
      <c r="F184" s="10" t="s">
        <v>13</v>
      </c>
      <c r="G184" s="10" t="s">
        <v>13</v>
      </c>
      <c r="H184" s="10" t="s">
        <v>13</v>
      </c>
      <c r="I184" s="690"/>
      <c r="J184" s="135"/>
      <c r="K184" s="138"/>
      <c r="L184" s="689"/>
      <c r="O184" s="10" t="s">
        <v>13</v>
      </c>
      <c r="P184" s="10" t="s">
        <v>13</v>
      </c>
      <c r="Q184" s="10" t="s">
        <v>13</v>
      </c>
      <c r="R184" s="10" t="s">
        <v>13</v>
      </c>
      <c r="T184" s="497" t="s">
        <v>13</v>
      </c>
      <c r="U184" s="497" t="s">
        <v>13</v>
      </c>
      <c r="V184" s="497" t="s">
        <v>13</v>
      </c>
      <c r="W184" s="497" t="s">
        <v>13</v>
      </c>
    </row>
    <row r="185" spans="1:23" ht="20.25" customHeight="1" x14ac:dyDescent="0.3">
      <c r="A185" s="28">
        <v>13</v>
      </c>
      <c r="B185" s="85" t="s">
        <v>531</v>
      </c>
      <c r="C185" s="64" t="s">
        <v>984</v>
      </c>
      <c r="D185" s="108" t="s">
        <v>533</v>
      </c>
      <c r="E185" s="107">
        <v>2000000</v>
      </c>
      <c r="F185" s="65" t="s">
        <v>40</v>
      </c>
      <c r="G185" s="65" t="s">
        <v>40</v>
      </c>
      <c r="H185" s="65" t="s">
        <v>40</v>
      </c>
      <c r="I185" s="30" t="s">
        <v>142</v>
      </c>
      <c r="J185" s="64" t="s">
        <v>464</v>
      </c>
      <c r="K185" s="220" t="s">
        <v>535</v>
      </c>
      <c r="L185" s="689"/>
      <c r="O185" s="549">
        <f>E185+E189+E207</f>
        <v>2100000</v>
      </c>
      <c r="P185" s="549">
        <f>F189+F207</f>
        <v>100000</v>
      </c>
      <c r="Q185" s="549">
        <f>G189+G207</f>
        <v>100000</v>
      </c>
      <c r="R185" s="549">
        <f>H189+H207</f>
        <v>100000</v>
      </c>
      <c r="T185" s="510">
        <v>3</v>
      </c>
      <c r="U185" s="510">
        <v>2</v>
      </c>
      <c r="V185" s="510">
        <v>2</v>
      </c>
      <c r="W185" s="510">
        <v>2</v>
      </c>
    </row>
    <row r="186" spans="1:23" ht="20.25" customHeight="1" x14ac:dyDescent="0.3">
      <c r="A186" s="30"/>
      <c r="B186" s="68" t="s">
        <v>532</v>
      </c>
      <c r="C186" s="69" t="s">
        <v>149</v>
      </c>
      <c r="D186" s="76" t="s">
        <v>532</v>
      </c>
      <c r="E186" s="109" t="s">
        <v>20</v>
      </c>
      <c r="F186" s="63"/>
      <c r="G186" s="63"/>
      <c r="H186" s="63"/>
      <c r="I186" s="70" t="s">
        <v>143</v>
      </c>
      <c r="J186" s="73" t="s">
        <v>149</v>
      </c>
      <c r="K186" s="30"/>
      <c r="L186" s="689"/>
    </row>
    <row r="187" spans="1:23" ht="20.25" customHeight="1" x14ac:dyDescent="0.3">
      <c r="A187" s="30"/>
      <c r="B187" s="62"/>
      <c r="C187" s="73"/>
      <c r="D187" s="68" t="s">
        <v>534</v>
      </c>
      <c r="E187" s="65" t="s">
        <v>27</v>
      </c>
      <c r="F187" s="65"/>
      <c r="G187" s="65"/>
      <c r="H187" s="65"/>
      <c r="I187" s="32" t="s">
        <v>22</v>
      </c>
      <c r="J187" s="69" t="s">
        <v>465</v>
      </c>
      <c r="K187" s="30"/>
      <c r="L187" s="689"/>
    </row>
    <row r="188" spans="1:23" ht="20.25" customHeight="1" x14ac:dyDescent="0.3">
      <c r="A188" s="30"/>
      <c r="B188" s="62"/>
      <c r="C188" s="69"/>
      <c r="D188" s="62"/>
      <c r="E188" s="32"/>
      <c r="F188" s="32"/>
      <c r="G188" s="32"/>
      <c r="H188" s="32"/>
      <c r="I188" s="32"/>
      <c r="J188" s="73"/>
      <c r="K188" s="59"/>
      <c r="L188" s="689"/>
    </row>
    <row r="189" spans="1:23" ht="20.25" customHeight="1" x14ac:dyDescent="0.3">
      <c r="A189" s="30">
        <v>14</v>
      </c>
      <c r="B189" s="68" t="s">
        <v>1025</v>
      </c>
      <c r="C189" s="64" t="s">
        <v>984</v>
      </c>
      <c r="D189" s="64" t="s">
        <v>1027</v>
      </c>
      <c r="E189" s="111">
        <v>50000</v>
      </c>
      <c r="F189" s="111">
        <v>50000</v>
      </c>
      <c r="G189" s="111">
        <v>50000</v>
      </c>
      <c r="H189" s="111">
        <v>50000</v>
      </c>
      <c r="I189" s="30" t="s">
        <v>142</v>
      </c>
      <c r="J189" s="64" t="s">
        <v>464</v>
      </c>
      <c r="K189" s="220" t="s">
        <v>535</v>
      </c>
      <c r="L189" s="689"/>
    </row>
    <row r="190" spans="1:23" ht="20.25" customHeight="1" x14ac:dyDescent="0.3">
      <c r="A190" s="30"/>
      <c r="B190" s="68" t="s">
        <v>1026</v>
      </c>
      <c r="C190" s="69" t="s">
        <v>149</v>
      </c>
      <c r="D190" s="76" t="s">
        <v>1028</v>
      </c>
      <c r="E190" s="109" t="s">
        <v>20</v>
      </c>
      <c r="F190" s="109" t="s">
        <v>20</v>
      </c>
      <c r="G190" s="109" t="s">
        <v>20</v>
      </c>
      <c r="H190" s="109" t="s">
        <v>20</v>
      </c>
      <c r="I190" s="70" t="s">
        <v>143</v>
      </c>
      <c r="J190" s="73" t="s">
        <v>149</v>
      </c>
      <c r="K190" s="118"/>
      <c r="L190" s="689"/>
    </row>
    <row r="191" spans="1:23" ht="20.25" customHeight="1" x14ac:dyDescent="0.3">
      <c r="A191" s="30"/>
      <c r="B191" s="62"/>
      <c r="C191" s="69"/>
      <c r="D191" s="69" t="s">
        <v>179</v>
      </c>
      <c r="E191" s="115"/>
      <c r="F191" s="34"/>
      <c r="G191" s="34"/>
      <c r="H191" s="34"/>
      <c r="I191" s="32" t="s">
        <v>22</v>
      </c>
      <c r="J191" s="69" t="s">
        <v>465</v>
      </c>
      <c r="K191" s="30"/>
      <c r="L191" s="689"/>
      <c r="N191" s="1" t="s">
        <v>1764</v>
      </c>
    </row>
    <row r="192" spans="1:23" ht="20.25" customHeight="1" x14ac:dyDescent="0.3">
      <c r="A192" s="30"/>
      <c r="B192" s="73"/>
      <c r="C192" s="32"/>
      <c r="E192" s="30"/>
      <c r="F192" s="32"/>
      <c r="G192" s="32"/>
      <c r="H192" s="32"/>
      <c r="I192" s="32"/>
      <c r="J192" s="69"/>
      <c r="K192" s="30"/>
      <c r="L192" s="689"/>
      <c r="O192" s="700" t="s">
        <v>10</v>
      </c>
      <c r="P192" s="701"/>
      <c r="Q192" s="701"/>
      <c r="R192" s="702"/>
      <c r="T192" s="700" t="s">
        <v>1763</v>
      </c>
      <c r="U192" s="701"/>
      <c r="V192" s="701"/>
      <c r="W192" s="702"/>
    </row>
    <row r="193" spans="1:23" ht="20.25" customHeight="1" x14ac:dyDescent="0.3">
      <c r="A193" s="59"/>
      <c r="B193" s="117"/>
      <c r="C193" s="60"/>
      <c r="D193" s="72"/>
      <c r="E193" s="59"/>
      <c r="F193" s="60"/>
      <c r="G193" s="60"/>
      <c r="H193" s="60"/>
      <c r="I193" s="60"/>
      <c r="J193" s="72"/>
      <c r="K193" s="59"/>
      <c r="L193" s="689"/>
      <c r="O193" s="2">
        <v>2561</v>
      </c>
      <c r="P193" s="2">
        <v>2562</v>
      </c>
      <c r="Q193" s="2">
        <v>2563</v>
      </c>
      <c r="R193" s="2">
        <v>2564</v>
      </c>
      <c r="T193" s="548">
        <v>2561</v>
      </c>
      <c r="U193" s="548">
        <v>2562</v>
      </c>
      <c r="V193" s="548">
        <v>2563</v>
      </c>
      <c r="W193" s="548">
        <v>2564</v>
      </c>
    </row>
    <row r="194" spans="1:23" ht="20.25" customHeight="1" x14ac:dyDescent="0.3">
      <c r="A194" s="59"/>
      <c r="B194" s="117"/>
      <c r="C194" s="60"/>
      <c r="D194" s="72"/>
      <c r="E194" s="59"/>
      <c r="F194" s="60"/>
      <c r="G194" s="60"/>
      <c r="H194" s="60"/>
      <c r="I194" s="60"/>
      <c r="J194" s="72"/>
      <c r="K194" s="59"/>
      <c r="L194" s="689"/>
      <c r="O194" s="10" t="s">
        <v>13</v>
      </c>
      <c r="P194" s="10" t="s">
        <v>13</v>
      </c>
      <c r="Q194" s="10" t="s">
        <v>13</v>
      </c>
      <c r="R194" s="10" t="s">
        <v>13</v>
      </c>
      <c r="T194" s="497" t="s">
        <v>13</v>
      </c>
      <c r="U194" s="497" t="s">
        <v>13</v>
      </c>
      <c r="V194" s="497" t="s">
        <v>13</v>
      </c>
      <c r="W194" s="497" t="s">
        <v>13</v>
      </c>
    </row>
    <row r="195" spans="1:23" ht="20.25" customHeight="1" x14ac:dyDescent="0.3">
      <c r="A195" s="59"/>
      <c r="B195" s="117"/>
      <c r="C195" s="60"/>
      <c r="D195" s="72"/>
      <c r="E195" s="59"/>
      <c r="F195" s="60"/>
      <c r="G195" s="60"/>
      <c r="H195" s="60"/>
      <c r="I195" s="60"/>
      <c r="J195" s="72"/>
      <c r="K195" s="59"/>
      <c r="L195" s="689"/>
      <c r="O195" s="549">
        <f>O14+O185</f>
        <v>2800000</v>
      </c>
      <c r="P195" s="549">
        <f>P14+P185</f>
        <v>800000</v>
      </c>
      <c r="Q195" s="549">
        <f>Q14+Q185</f>
        <v>800000</v>
      </c>
      <c r="R195" s="549">
        <f>R14+R185</f>
        <v>800000</v>
      </c>
      <c r="T195" s="553">
        <f>T14+T185</f>
        <v>15</v>
      </c>
      <c r="U195" s="553">
        <f>U14+U185</f>
        <v>14</v>
      </c>
      <c r="V195" s="553">
        <f>V14+V185</f>
        <v>14</v>
      </c>
      <c r="W195" s="553">
        <f>W14+W185</f>
        <v>14</v>
      </c>
    </row>
    <row r="196" spans="1:23" ht="20.25" customHeight="1" x14ac:dyDescent="0.3">
      <c r="A196" s="59"/>
      <c r="B196" s="117"/>
      <c r="C196" s="60"/>
      <c r="D196" s="72"/>
      <c r="E196" s="59"/>
      <c r="F196" s="60"/>
      <c r="G196" s="60"/>
      <c r="H196" s="60"/>
      <c r="I196" s="60"/>
      <c r="J196" s="72"/>
      <c r="K196" s="59"/>
      <c r="L196" s="689"/>
    </row>
    <row r="197" spans="1:23" ht="20.25" customHeight="1" x14ac:dyDescent="0.3">
      <c r="A197" s="59"/>
      <c r="B197" s="117"/>
      <c r="C197" s="60"/>
      <c r="D197" s="72"/>
      <c r="E197" s="59"/>
      <c r="F197" s="60"/>
      <c r="G197" s="60"/>
      <c r="H197" s="60"/>
      <c r="I197" s="60"/>
      <c r="J197" s="72"/>
      <c r="K197" s="59"/>
      <c r="L197" s="689"/>
    </row>
    <row r="198" spans="1:23" ht="20.25" customHeight="1" x14ac:dyDescent="0.3">
      <c r="A198" s="17"/>
      <c r="B198" s="7"/>
      <c r="C198" s="18"/>
      <c r="D198" s="7"/>
      <c r="E198" s="18"/>
      <c r="F198" s="18"/>
      <c r="G198" s="18"/>
      <c r="H198" s="18"/>
      <c r="I198" s="18"/>
      <c r="J198" s="18"/>
      <c r="K198" s="17"/>
      <c r="L198" s="689"/>
    </row>
    <row r="199" spans="1:23" ht="20.25" customHeight="1" x14ac:dyDescent="0.3">
      <c r="A199" s="571"/>
      <c r="B199" s="1"/>
      <c r="C199" s="50"/>
      <c r="D199" s="50"/>
      <c r="E199" s="50"/>
      <c r="F199" s="50"/>
      <c r="G199" s="50"/>
      <c r="H199" s="50"/>
      <c r="I199" s="50"/>
      <c r="J199" s="50"/>
      <c r="K199" s="162" t="s">
        <v>5</v>
      </c>
      <c r="L199" s="689">
        <v>210</v>
      </c>
    </row>
    <row r="200" spans="1:23" ht="20.25" customHeight="1" x14ac:dyDescent="0.3">
      <c r="A200" s="457" t="s">
        <v>623</v>
      </c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689"/>
    </row>
    <row r="201" spans="1:23" ht="20.25" customHeight="1" x14ac:dyDescent="0.3">
      <c r="A201" s="457" t="s">
        <v>26</v>
      </c>
      <c r="B201" s="9" t="s">
        <v>983</v>
      </c>
      <c r="C201" s="50"/>
      <c r="D201" s="50"/>
      <c r="E201" s="50"/>
      <c r="F201" s="50"/>
      <c r="G201" s="50"/>
      <c r="H201" s="50"/>
      <c r="I201" s="50"/>
      <c r="J201" s="50"/>
      <c r="K201" s="50"/>
      <c r="L201" s="689"/>
    </row>
    <row r="202" spans="1:23" ht="20.25" customHeight="1" x14ac:dyDescent="0.3">
      <c r="B202" s="1" t="s">
        <v>1700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689"/>
    </row>
    <row r="203" spans="1:23" ht="20.25" customHeight="1" x14ac:dyDescent="0.3">
      <c r="A203" s="571"/>
      <c r="B203" s="1" t="s">
        <v>1702</v>
      </c>
      <c r="C203" s="50"/>
      <c r="D203" s="50"/>
      <c r="E203" s="50"/>
      <c r="F203" s="50"/>
      <c r="G203" s="50"/>
      <c r="H203" s="50"/>
      <c r="I203" s="50"/>
      <c r="J203" s="50"/>
      <c r="K203" s="50"/>
      <c r="L203" s="689"/>
    </row>
    <row r="204" spans="1:23" ht="20.25" customHeight="1" x14ac:dyDescent="0.3">
      <c r="A204" s="690" t="s">
        <v>0</v>
      </c>
      <c r="B204" s="690" t="s">
        <v>28</v>
      </c>
      <c r="C204" s="690" t="s">
        <v>8</v>
      </c>
      <c r="D204" s="140" t="s">
        <v>9</v>
      </c>
      <c r="E204" s="691" t="s">
        <v>10</v>
      </c>
      <c r="F204" s="692"/>
      <c r="G204" s="692"/>
      <c r="H204" s="693"/>
      <c r="I204" s="690" t="s">
        <v>88</v>
      </c>
      <c r="J204" s="133" t="s">
        <v>622</v>
      </c>
      <c r="K204" s="137" t="s">
        <v>3</v>
      </c>
      <c r="L204" s="689"/>
    </row>
    <row r="205" spans="1:23" ht="20.25" customHeight="1" x14ac:dyDescent="0.3">
      <c r="A205" s="690"/>
      <c r="B205" s="690"/>
      <c r="C205" s="690"/>
      <c r="D205" s="52" t="s">
        <v>12</v>
      </c>
      <c r="E205" s="106">
        <v>2561</v>
      </c>
      <c r="F205" s="106">
        <v>2562</v>
      </c>
      <c r="G205" s="106">
        <v>2563</v>
      </c>
      <c r="H205" s="106">
        <v>2564</v>
      </c>
      <c r="I205" s="690"/>
      <c r="J205" s="134" t="s">
        <v>624</v>
      </c>
      <c r="K205" s="132" t="s">
        <v>4</v>
      </c>
      <c r="L205" s="689"/>
    </row>
    <row r="206" spans="1:23" ht="20.25" customHeight="1" x14ac:dyDescent="0.3">
      <c r="A206" s="690"/>
      <c r="B206" s="690"/>
      <c r="C206" s="690"/>
      <c r="D206" s="141"/>
      <c r="E206" s="10" t="s">
        <v>13</v>
      </c>
      <c r="F206" s="10" t="s">
        <v>13</v>
      </c>
      <c r="G206" s="10" t="s">
        <v>13</v>
      </c>
      <c r="H206" s="10" t="s">
        <v>13</v>
      </c>
      <c r="I206" s="690"/>
      <c r="J206" s="135"/>
      <c r="K206" s="138"/>
      <c r="L206" s="689"/>
    </row>
    <row r="207" spans="1:23" ht="20.25" customHeight="1" x14ac:dyDescent="0.3">
      <c r="A207" s="28">
        <v>15</v>
      </c>
      <c r="B207" s="91" t="s">
        <v>512</v>
      </c>
      <c r="C207" s="64" t="s">
        <v>984</v>
      </c>
      <c r="D207" s="92" t="s">
        <v>515</v>
      </c>
      <c r="E207" s="111">
        <v>50000</v>
      </c>
      <c r="F207" s="111">
        <v>50000</v>
      </c>
      <c r="G207" s="111">
        <v>50000</v>
      </c>
      <c r="H207" s="111">
        <v>50000</v>
      </c>
      <c r="I207" s="30" t="s">
        <v>142</v>
      </c>
      <c r="J207" s="64" t="s">
        <v>464</v>
      </c>
      <c r="K207" s="221" t="s">
        <v>535</v>
      </c>
      <c r="L207" s="689"/>
    </row>
    <row r="208" spans="1:23" ht="20.25" customHeight="1" x14ac:dyDescent="0.3">
      <c r="A208" s="30"/>
      <c r="B208" s="62" t="s">
        <v>1029</v>
      </c>
      <c r="C208" s="69" t="s">
        <v>149</v>
      </c>
      <c r="D208" s="78" t="s">
        <v>516</v>
      </c>
      <c r="E208" s="109" t="s">
        <v>20</v>
      </c>
      <c r="F208" s="109" t="s">
        <v>20</v>
      </c>
      <c r="G208" s="109" t="s">
        <v>20</v>
      </c>
      <c r="H208" s="109" t="s">
        <v>20</v>
      </c>
      <c r="I208" s="70" t="s">
        <v>143</v>
      </c>
      <c r="J208" s="73" t="s">
        <v>149</v>
      </c>
      <c r="K208" s="30"/>
      <c r="L208" s="689"/>
    </row>
    <row r="209" spans="1:12" ht="20.25" customHeight="1" x14ac:dyDescent="0.3">
      <c r="A209" s="30"/>
      <c r="B209" s="62" t="s">
        <v>1033</v>
      </c>
      <c r="C209" s="73"/>
      <c r="D209" s="78" t="s">
        <v>517</v>
      </c>
      <c r="E209" s="65" t="s">
        <v>27</v>
      </c>
      <c r="F209" s="65"/>
      <c r="G209" s="65"/>
      <c r="H209" s="65"/>
      <c r="I209" s="32" t="s">
        <v>22</v>
      </c>
      <c r="J209" s="69" t="s">
        <v>465</v>
      </c>
      <c r="K209" s="30"/>
      <c r="L209" s="689"/>
    </row>
    <row r="210" spans="1:12" ht="20.25" customHeight="1" x14ac:dyDescent="0.3">
      <c r="A210" s="30"/>
      <c r="B210" s="62" t="s">
        <v>1032</v>
      </c>
      <c r="C210" s="69"/>
      <c r="D210" s="78" t="s">
        <v>518</v>
      </c>
      <c r="E210" s="32"/>
      <c r="F210" s="32"/>
      <c r="G210" s="32"/>
      <c r="H210" s="32"/>
      <c r="I210" s="32"/>
      <c r="J210" s="73"/>
      <c r="K210" s="30"/>
      <c r="L210" s="689"/>
    </row>
    <row r="211" spans="1:12" ht="20.25" customHeight="1" x14ac:dyDescent="0.3">
      <c r="A211" s="30"/>
      <c r="B211" s="151"/>
      <c r="C211" s="64"/>
      <c r="D211" s="78" t="s">
        <v>519</v>
      </c>
      <c r="E211" s="65"/>
      <c r="F211" s="65"/>
      <c r="G211" s="65"/>
      <c r="H211" s="65"/>
      <c r="I211" s="30"/>
      <c r="J211" s="64"/>
      <c r="K211" s="118"/>
      <c r="L211" s="689"/>
    </row>
    <row r="212" spans="1:12" ht="20.25" customHeight="1" x14ac:dyDescent="0.3">
      <c r="A212" s="30"/>
      <c r="B212" s="68"/>
      <c r="C212" s="69"/>
      <c r="D212" s="78" t="s">
        <v>1030</v>
      </c>
      <c r="E212" s="63"/>
      <c r="F212" s="63"/>
      <c r="G212" s="63"/>
      <c r="H212" s="63"/>
      <c r="I212" s="70"/>
      <c r="J212" s="73"/>
      <c r="K212" s="118"/>
      <c r="L212" s="689"/>
    </row>
    <row r="213" spans="1:12" ht="20.25" customHeight="1" x14ac:dyDescent="0.3">
      <c r="A213" s="30"/>
      <c r="B213" s="62"/>
      <c r="C213" s="69"/>
      <c r="D213" s="78" t="s">
        <v>1031</v>
      </c>
      <c r="E213" s="115"/>
      <c r="F213" s="34"/>
      <c r="G213" s="34"/>
      <c r="H213" s="34"/>
      <c r="I213" s="32"/>
      <c r="J213" s="69"/>
      <c r="K213" s="30"/>
      <c r="L213" s="689"/>
    </row>
    <row r="214" spans="1:12" ht="20.25" customHeight="1" x14ac:dyDescent="0.3">
      <c r="A214" s="30"/>
      <c r="B214" s="73"/>
      <c r="C214" s="32"/>
      <c r="D214" s="78" t="s">
        <v>520</v>
      </c>
      <c r="E214" s="30"/>
      <c r="F214" s="32"/>
      <c r="G214" s="32"/>
      <c r="H214" s="32"/>
      <c r="I214" s="32"/>
      <c r="J214" s="69"/>
      <c r="K214" s="30"/>
      <c r="L214" s="689"/>
    </row>
    <row r="215" spans="1:12" ht="20.25" customHeight="1" x14ac:dyDescent="0.3">
      <c r="A215" s="59"/>
      <c r="B215" s="117"/>
      <c r="C215" s="60"/>
      <c r="D215" s="78"/>
      <c r="E215" s="59"/>
      <c r="F215" s="60"/>
      <c r="G215" s="60"/>
      <c r="H215" s="60"/>
      <c r="I215" s="60"/>
      <c r="J215" s="72"/>
      <c r="K215" s="59"/>
      <c r="L215" s="689"/>
    </row>
    <row r="216" spans="1:12" ht="20.25" customHeight="1" x14ac:dyDescent="0.3">
      <c r="A216" s="59"/>
      <c r="B216" s="117"/>
      <c r="C216" s="60"/>
      <c r="D216" s="78"/>
      <c r="E216" s="59"/>
      <c r="F216" s="60"/>
      <c r="G216" s="60"/>
      <c r="H216" s="60"/>
      <c r="I216" s="60"/>
      <c r="J216" s="72"/>
      <c r="K216" s="59"/>
      <c r="L216" s="689"/>
    </row>
    <row r="217" spans="1:12" ht="20.25" customHeight="1" x14ac:dyDescent="0.3">
      <c r="A217" s="59"/>
      <c r="B217" s="117"/>
      <c r="C217" s="60"/>
      <c r="D217" s="78"/>
      <c r="E217" s="59"/>
      <c r="F217" s="60"/>
      <c r="G217" s="60"/>
      <c r="H217" s="60"/>
      <c r="I217" s="60"/>
      <c r="J217" s="72"/>
      <c r="K217" s="59"/>
      <c r="L217" s="689"/>
    </row>
    <row r="218" spans="1:12" ht="20.25" customHeight="1" x14ac:dyDescent="0.3">
      <c r="A218" s="59"/>
      <c r="B218" s="117"/>
      <c r="C218" s="60"/>
      <c r="D218" s="78"/>
      <c r="E218" s="59"/>
      <c r="F218" s="60"/>
      <c r="G218" s="60"/>
      <c r="H218" s="60"/>
      <c r="I218" s="60"/>
      <c r="J218" s="72"/>
      <c r="K218" s="59"/>
      <c r="L218" s="689"/>
    </row>
    <row r="219" spans="1:12" ht="20.25" customHeight="1" x14ac:dyDescent="0.3">
      <c r="A219" s="59"/>
      <c r="B219" s="117"/>
      <c r="C219" s="60"/>
      <c r="D219" s="78"/>
      <c r="E219" s="59"/>
      <c r="F219" s="60"/>
      <c r="G219" s="60"/>
      <c r="H219" s="60"/>
      <c r="I219" s="60"/>
      <c r="J219" s="72"/>
      <c r="K219" s="59"/>
      <c r="L219" s="689"/>
    </row>
    <row r="220" spans="1:12" ht="20.25" customHeight="1" x14ac:dyDescent="0.3">
      <c r="A220" s="35"/>
      <c r="B220" s="104"/>
      <c r="C220" s="36"/>
      <c r="D220" s="121"/>
      <c r="E220" s="36"/>
      <c r="F220" s="36"/>
      <c r="G220" s="36"/>
      <c r="H220" s="36"/>
      <c r="I220" s="36"/>
      <c r="J220" s="36"/>
      <c r="K220" s="35"/>
      <c r="L220" s="689"/>
    </row>
    <row r="221" spans="1:12" ht="20.25" customHeight="1" x14ac:dyDescent="0.3">
      <c r="A221" s="571"/>
      <c r="B221" s="1"/>
      <c r="C221" s="50"/>
      <c r="D221" s="50"/>
      <c r="E221" s="50"/>
      <c r="F221" s="50"/>
      <c r="G221" s="50"/>
      <c r="H221" s="50"/>
      <c r="I221" s="50"/>
      <c r="J221" s="50"/>
      <c r="K221" s="162" t="s">
        <v>5</v>
      </c>
      <c r="L221" s="689">
        <v>211</v>
      </c>
    </row>
    <row r="222" spans="1:12" ht="20.25" customHeight="1" x14ac:dyDescent="0.3">
      <c r="A222" s="457" t="s">
        <v>631</v>
      </c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689"/>
    </row>
    <row r="223" spans="1:12" ht="20.25" customHeight="1" x14ac:dyDescent="0.3">
      <c r="A223" s="457" t="s">
        <v>26</v>
      </c>
      <c r="B223" s="9" t="s">
        <v>983</v>
      </c>
      <c r="C223" s="50"/>
      <c r="D223" s="50"/>
      <c r="E223" s="50"/>
      <c r="F223" s="50"/>
      <c r="G223" s="50"/>
      <c r="H223" s="50"/>
      <c r="I223" s="50"/>
      <c r="J223" s="50"/>
      <c r="K223" s="50"/>
      <c r="L223" s="689"/>
    </row>
    <row r="224" spans="1:12" ht="20.25" customHeight="1" x14ac:dyDescent="0.3">
      <c r="B224" s="1" t="s">
        <v>1700</v>
      </c>
      <c r="C224" s="50"/>
      <c r="D224" s="50"/>
      <c r="E224" s="50"/>
      <c r="F224" s="50"/>
      <c r="G224" s="50"/>
      <c r="H224" s="50"/>
      <c r="I224" s="50"/>
      <c r="J224" s="50"/>
      <c r="K224" s="50"/>
      <c r="L224" s="689"/>
    </row>
    <row r="225" spans="1:23" ht="20.25" customHeight="1" x14ac:dyDescent="0.3">
      <c r="A225" s="571"/>
      <c r="B225" s="1" t="s">
        <v>1703</v>
      </c>
      <c r="C225" s="50"/>
      <c r="D225" s="50"/>
      <c r="E225" s="50"/>
      <c r="F225" s="50"/>
      <c r="G225" s="50"/>
      <c r="H225" s="50"/>
      <c r="I225" s="50"/>
      <c r="J225" s="50"/>
      <c r="K225" s="50"/>
      <c r="L225" s="689"/>
      <c r="N225" s="1" t="s">
        <v>1703</v>
      </c>
    </row>
    <row r="226" spans="1:23" ht="20.25" customHeight="1" x14ac:dyDescent="0.25">
      <c r="A226" s="690" t="s">
        <v>0</v>
      </c>
      <c r="B226" s="690" t="s">
        <v>28</v>
      </c>
      <c r="C226" s="690" t="s">
        <v>8</v>
      </c>
      <c r="D226" s="488" t="s">
        <v>9</v>
      </c>
      <c r="E226" s="691" t="s">
        <v>10</v>
      </c>
      <c r="F226" s="692"/>
      <c r="G226" s="692"/>
      <c r="H226" s="693"/>
      <c r="I226" s="690" t="s">
        <v>88</v>
      </c>
      <c r="J226" s="133" t="s">
        <v>622</v>
      </c>
      <c r="K226" s="137" t="s">
        <v>3</v>
      </c>
      <c r="L226" s="689"/>
      <c r="O226" s="700" t="s">
        <v>10</v>
      </c>
      <c r="P226" s="701"/>
      <c r="Q226" s="701"/>
      <c r="R226" s="702"/>
      <c r="T226" s="700" t="s">
        <v>1763</v>
      </c>
      <c r="U226" s="701"/>
      <c r="V226" s="701"/>
      <c r="W226" s="702"/>
    </row>
    <row r="227" spans="1:23" ht="20.25" customHeight="1" x14ac:dyDescent="0.25">
      <c r="A227" s="690"/>
      <c r="B227" s="690"/>
      <c r="C227" s="690"/>
      <c r="D227" s="52" t="s">
        <v>12</v>
      </c>
      <c r="E227" s="106">
        <v>2561</v>
      </c>
      <c r="F227" s="106">
        <v>2562</v>
      </c>
      <c r="G227" s="106">
        <v>2563</v>
      </c>
      <c r="H227" s="106">
        <v>2564</v>
      </c>
      <c r="I227" s="690"/>
      <c r="J227" s="134" t="s">
        <v>624</v>
      </c>
      <c r="K227" s="132" t="s">
        <v>4</v>
      </c>
      <c r="L227" s="689"/>
      <c r="O227" s="2">
        <v>2561</v>
      </c>
      <c r="P227" s="2">
        <v>2562</v>
      </c>
      <c r="Q227" s="2">
        <v>2563</v>
      </c>
      <c r="R227" s="2">
        <v>2564</v>
      </c>
      <c r="T227" s="548">
        <v>2561</v>
      </c>
      <c r="U227" s="548">
        <v>2562</v>
      </c>
      <c r="V227" s="548">
        <v>2563</v>
      </c>
      <c r="W227" s="548">
        <v>2564</v>
      </c>
    </row>
    <row r="228" spans="1:23" ht="20.25" customHeight="1" x14ac:dyDescent="0.3">
      <c r="A228" s="690"/>
      <c r="B228" s="690"/>
      <c r="C228" s="690"/>
      <c r="D228" s="489"/>
      <c r="E228" s="10" t="s">
        <v>13</v>
      </c>
      <c r="F228" s="10" t="s">
        <v>13</v>
      </c>
      <c r="G228" s="10" t="s">
        <v>13</v>
      </c>
      <c r="H228" s="10" t="s">
        <v>13</v>
      </c>
      <c r="I228" s="690"/>
      <c r="J228" s="135"/>
      <c r="K228" s="138"/>
      <c r="L228" s="689"/>
      <c r="O228" s="10" t="s">
        <v>13</v>
      </c>
      <c r="P228" s="10" t="s">
        <v>13</v>
      </c>
      <c r="Q228" s="10" t="s">
        <v>13</v>
      </c>
      <c r="R228" s="10" t="s">
        <v>13</v>
      </c>
      <c r="T228" s="497" t="s">
        <v>13</v>
      </c>
      <c r="U228" s="497" t="s">
        <v>13</v>
      </c>
      <c r="V228" s="497" t="s">
        <v>13</v>
      </c>
      <c r="W228" s="497" t="s">
        <v>13</v>
      </c>
    </row>
    <row r="229" spans="1:23" ht="20.25" customHeight="1" x14ac:dyDescent="0.3">
      <c r="A229" s="30">
        <v>1</v>
      </c>
      <c r="B229" s="68" t="s">
        <v>585</v>
      </c>
      <c r="C229" s="86" t="s">
        <v>408</v>
      </c>
      <c r="D229" s="63" t="s">
        <v>589</v>
      </c>
      <c r="E229" s="111">
        <v>50000</v>
      </c>
      <c r="F229" s="111">
        <v>50000</v>
      </c>
      <c r="G229" s="111">
        <v>50000</v>
      </c>
      <c r="H229" s="111">
        <v>50000</v>
      </c>
      <c r="I229" s="30" t="s">
        <v>142</v>
      </c>
      <c r="J229" s="64" t="s">
        <v>1058</v>
      </c>
      <c r="K229" s="227" t="s">
        <v>182</v>
      </c>
      <c r="L229" s="689"/>
      <c r="O229" s="549">
        <f>E229+E236+E251+E258+E273+E295+E317</f>
        <v>1889000</v>
      </c>
      <c r="P229" s="549">
        <f>F229+F236+F251+F258+F273+F317</f>
        <v>400000</v>
      </c>
      <c r="Q229" s="549">
        <f>G229+G236+G251+G258+G273+G317</f>
        <v>400000</v>
      </c>
      <c r="R229" s="549">
        <f>H229+H236+H251+H258+H273+H317</f>
        <v>400000</v>
      </c>
      <c r="T229" s="510">
        <v>7</v>
      </c>
      <c r="U229" s="510">
        <v>6</v>
      </c>
      <c r="V229" s="510">
        <v>6</v>
      </c>
      <c r="W229" s="510">
        <v>6</v>
      </c>
    </row>
    <row r="230" spans="1:23" ht="20.25" customHeight="1" x14ac:dyDescent="0.3">
      <c r="A230" s="30"/>
      <c r="B230" s="68" t="s">
        <v>1065</v>
      </c>
      <c r="C230" s="78" t="s">
        <v>583</v>
      </c>
      <c r="D230" s="68" t="s">
        <v>585</v>
      </c>
      <c r="E230" s="109" t="s">
        <v>20</v>
      </c>
      <c r="F230" s="109" t="s">
        <v>20</v>
      </c>
      <c r="G230" s="109" t="s">
        <v>20</v>
      </c>
      <c r="H230" s="109" t="s">
        <v>20</v>
      </c>
      <c r="I230" s="32" t="s">
        <v>143</v>
      </c>
      <c r="J230" s="69" t="s">
        <v>1059</v>
      </c>
      <c r="K230" s="30"/>
      <c r="L230" s="689"/>
    </row>
    <row r="231" spans="1:23" ht="20.25" customHeight="1" x14ac:dyDescent="0.3">
      <c r="A231" s="30"/>
      <c r="B231" s="68" t="s">
        <v>1066</v>
      </c>
      <c r="C231" s="78" t="s">
        <v>584</v>
      </c>
      <c r="D231" s="68" t="s">
        <v>586</v>
      </c>
      <c r="E231" s="65" t="s">
        <v>27</v>
      </c>
      <c r="F231" s="65"/>
      <c r="G231" s="65"/>
      <c r="H231" s="65"/>
      <c r="I231" s="32" t="s">
        <v>22</v>
      </c>
      <c r="J231" s="69" t="s">
        <v>1060</v>
      </c>
      <c r="K231" s="30"/>
      <c r="L231" s="689"/>
    </row>
    <row r="232" spans="1:23" ht="20.25" customHeight="1" x14ac:dyDescent="0.3">
      <c r="A232" s="30"/>
      <c r="B232" s="68" t="s">
        <v>588</v>
      </c>
      <c r="C232" s="78" t="s">
        <v>544</v>
      </c>
      <c r="D232" s="78" t="s">
        <v>587</v>
      </c>
      <c r="E232" s="32"/>
      <c r="F232" s="32"/>
      <c r="G232" s="32"/>
      <c r="H232" s="32"/>
      <c r="I232" s="32"/>
      <c r="J232" s="73" t="s">
        <v>149</v>
      </c>
      <c r="K232" s="30"/>
      <c r="L232" s="689"/>
    </row>
    <row r="233" spans="1:23" ht="20.25" customHeight="1" x14ac:dyDescent="0.3">
      <c r="A233" s="30"/>
      <c r="B233" s="77" t="s">
        <v>23</v>
      </c>
      <c r="C233" s="69"/>
      <c r="D233" s="78" t="s">
        <v>590</v>
      </c>
      <c r="E233" s="65"/>
      <c r="F233" s="65"/>
      <c r="G233" s="65"/>
      <c r="H233" s="65"/>
      <c r="I233" s="30"/>
      <c r="J233" s="69" t="s">
        <v>465</v>
      </c>
      <c r="K233" s="30"/>
      <c r="L233" s="689"/>
    </row>
    <row r="234" spans="1:23" ht="20.25" customHeight="1" x14ac:dyDescent="0.3">
      <c r="A234" s="30"/>
      <c r="B234" s="77" t="s">
        <v>24</v>
      </c>
      <c r="C234" s="64"/>
      <c r="D234" s="69" t="s">
        <v>179</v>
      </c>
      <c r="E234" s="65"/>
      <c r="F234" s="65"/>
      <c r="G234" s="65"/>
      <c r="H234" s="65"/>
      <c r="I234" s="30"/>
      <c r="J234" s="69"/>
      <c r="K234" s="63"/>
      <c r="L234" s="689"/>
    </row>
    <row r="235" spans="1:23" ht="20.25" customHeight="1" x14ac:dyDescent="0.3">
      <c r="A235" s="59"/>
      <c r="B235" s="226"/>
      <c r="C235" s="131"/>
      <c r="D235" s="79"/>
      <c r="E235" s="212"/>
      <c r="F235" s="212"/>
      <c r="G235" s="212"/>
      <c r="H235" s="212"/>
      <c r="I235" s="59"/>
      <c r="J235" s="72"/>
      <c r="K235" s="225"/>
      <c r="L235" s="689"/>
    </row>
    <row r="236" spans="1:23" ht="20.25" customHeight="1" x14ac:dyDescent="0.3">
      <c r="A236" s="30">
        <v>2</v>
      </c>
      <c r="B236" s="68" t="s">
        <v>262</v>
      </c>
      <c r="C236" s="86" t="s">
        <v>408</v>
      </c>
      <c r="D236" s="64" t="s">
        <v>1061</v>
      </c>
      <c r="E236" s="111">
        <v>50000</v>
      </c>
      <c r="F236" s="111">
        <v>50000</v>
      </c>
      <c r="G236" s="111">
        <v>50000</v>
      </c>
      <c r="H236" s="111">
        <v>50000</v>
      </c>
      <c r="I236" s="30" t="s">
        <v>142</v>
      </c>
      <c r="J236" s="64" t="s">
        <v>1058</v>
      </c>
      <c r="K236" s="227" t="s">
        <v>182</v>
      </c>
      <c r="L236" s="689"/>
    </row>
    <row r="237" spans="1:23" ht="20.25" customHeight="1" x14ac:dyDescent="0.3">
      <c r="A237" s="30"/>
      <c r="B237" s="68" t="s">
        <v>581</v>
      </c>
      <c r="C237" s="78" t="s">
        <v>583</v>
      </c>
      <c r="D237" s="69" t="s">
        <v>1062</v>
      </c>
      <c r="E237" s="109" t="s">
        <v>20</v>
      </c>
      <c r="F237" s="109" t="s">
        <v>20</v>
      </c>
      <c r="G237" s="109" t="s">
        <v>20</v>
      </c>
      <c r="H237" s="109" t="s">
        <v>20</v>
      </c>
      <c r="I237" s="32" t="s">
        <v>143</v>
      </c>
      <c r="J237" s="69" t="s">
        <v>1059</v>
      </c>
      <c r="K237" s="30"/>
      <c r="L237" s="689"/>
    </row>
    <row r="238" spans="1:23" ht="20.25" customHeight="1" x14ac:dyDescent="0.3">
      <c r="A238" s="30"/>
      <c r="B238" s="62" t="s">
        <v>582</v>
      </c>
      <c r="C238" s="78" t="s">
        <v>584</v>
      </c>
      <c r="D238" s="69" t="s">
        <v>1063</v>
      </c>
      <c r="E238" s="65" t="s">
        <v>27</v>
      </c>
      <c r="F238" s="65"/>
      <c r="G238" s="65"/>
      <c r="H238" s="65"/>
      <c r="I238" s="32" t="s">
        <v>22</v>
      </c>
      <c r="J238" s="69" t="s">
        <v>1060</v>
      </c>
      <c r="K238" s="30"/>
      <c r="L238" s="689"/>
    </row>
    <row r="239" spans="1:23" ht="20.25" customHeight="1" x14ac:dyDescent="0.3">
      <c r="A239" s="30"/>
      <c r="B239" s="77" t="s">
        <v>23</v>
      </c>
      <c r="C239" s="78" t="s">
        <v>544</v>
      </c>
      <c r="D239" s="78" t="s">
        <v>1064</v>
      </c>
      <c r="E239" s="32"/>
      <c r="F239" s="32"/>
      <c r="G239" s="32"/>
      <c r="H239" s="32"/>
      <c r="I239" s="32"/>
      <c r="J239" s="73" t="s">
        <v>149</v>
      </c>
      <c r="K239" s="30"/>
      <c r="L239" s="689"/>
    </row>
    <row r="240" spans="1:23" ht="20.25" customHeight="1" x14ac:dyDescent="0.3">
      <c r="A240" s="30"/>
      <c r="B240" s="77" t="s">
        <v>24</v>
      </c>
      <c r="C240" s="69"/>
      <c r="D240" s="53"/>
      <c r="E240" s="65"/>
      <c r="F240" s="65"/>
      <c r="G240" s="65"/>
      <c r="H240" s="65"/>
      <c r="I240" s="30"/>
      <c r="J240" s="69" t="s">
        <v>465</v>
      </c>
      <c r="K240" s="30"/>
      <c r="L240" s="689"/>
    </row>
    <row r="241" spans="1:12" ht="20.25" customHeight="1" x14ac:dyDescent="0.3">
      <c r="A241" s="30"/>
      <c r="B241" s="71"/>
      <c r="C241" s="64"/>
      <c r="D241" s="69"/>
      <c r="E241" s="65"/>
      <c r="F241" s="65"/>
      <c r="G241" s="65"/>
      <c r="H241" s="65"/>
      <c r="I241" s="30"/>
      <c r="J241" s="69"/>
      <c r="K241" s="63"/>
      <c r="L241" s="689"/>
    </row>
    <row r="242" spans="1:12" ht="20.25" customHeight="1" x14ac:dyDescent="0.3">
      <c r="A242" s="35"/>
      <c r="B242" s="128"/>
      <c r="C242" s="114"/>
      <c r="D242" s="114"/>
      <c r="E242" s="35"/>
      <c r="F242" s="36"/>
      <c r="G242" s="36"/>
      <c r="H242" s="36"/>
      <c r="I242" s="36"/>
      <c r="J242" s="128"/>
      <c r="K242" s="35"/>
      <c r="L242" s="689"/>
    </row>
    <row r="243" spans="1:12" ht="20.25" customHeight="1" x14ac:dyDescent="0.3">
      <c r="A243" s="571"/>
      <c r="B243" s="1"/>
      <c r="C243" s="50"/>
      <c r="D243" s="50"/>
      <c r="E243" s="50"/>
      <c r="F243" s="50"/>
      <c r="G243" s="50"/>
      <c r="H243" s="50"/>
      <c r="I243" s="50"/>
      <c r="J243" s="50"/>
      <c r="K243" s="162" t="s">
        <v>5</v>
      </c>
      <c r="L243" s="689">
        <v>212</v>
      </c>
    </row>
    <row r="244" spans="1:12" ht="20.25" customHeight="1" x14ac:dyDescent="0.3">
      <c r="A244" s="457" t="s">
        <v>632</v>
      </c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689"/>
    </row>
    <row r="245" spans="1:12" ht="20.25" customHeight="1" x14ac:dyDescent="0.3">
      <c r="A245" s="457" t="s">
        <v>26</v>
      </c>
      <c r="B245" s="9" t="s">
        <v>983</v>
      </c>
      <c r="C245" s="50"/>
      <c r="D245" s="50"/>
      <c r="E245" s="50"/>
      <c r="F245" s="50"/>
      <c r="G245" s="50"/>
      <c r="H245" s="50"/>
      <c r="I245" s="50"/>
      <c r="J245" s="50"/>
      <c r="K245" s="50"/>
      <c r="L245" s="689"/>
    </row>
    <row r="246" spans="1:12" ht="20.25" customHeight="1" x14ac:dyDescent="0.3">
      <c r="B246" s="1" t="s">
        <v>1700</v>
      </c>
      <c r="C246" s="50"/>
      <c r="D246" s="50"/>
      <c r="E246" s="50"/>
      <c r="F246" s="50"/>
      <c r="G246" s="50"/>
      <c r="H246" s="50"/>
      <c r="I246" s="50"/>
      <c r="J246" s="50"/>
      <c r="K246" s="50"/>
      <c r="L246" s="689"/>
    </row>
    <row r="247" spans="1:12" ht="20.25" customHeight="1" x14ac:dyDescent="0.3">
      <c r="A247" s="571"/>
      <c r="B247" s="1" t="s">
        <v>1703</v>
      </c>
      <c r="C247" s="50"/>
      <c r="D247" s="50"/>
      <c r="E247" s="50"/>
      <c r="F247" s="50"/>
      <c r="G247" s="50"/>
      <c r="H247" s="50"/>
      <c r="I247" s="50"/>
      <c r="J247" s="50"/>
      <c r="K247" s="50"/>
      <c r="L247" s="689"/>
    </row>
    <row r="248" spans="1:12" ht="20.25" customHeight="1" x14ac:dyDescent="0.3">
      <c r="A248" s="690" t="s">
        <v>0</v>
      </c>
      <c r="B248" s="690" t="s">
        <v>28</v>
      </c>
      <c r="C248" s="690" t="s">
        <v>8</v>
      </c>
      <c r="D248" s="140" t="s">
        <v>9</v>
      </c>
      <c r="E248" s="691" t="s">
        <v>10</v>
      </c>
      <c r="F248" s="692"/>
      <c r="G248" s="692"/>
      <c r="H248" s="693"/>
      <c r="I248" s="690" t="s">
        <v>88</v>
      </c>
      <c r="J248" s="133" t="s">
        <v>622</v>
      </c>
      <c r="K248" s="137" t="s">
        <v>3</v>
      </c>
      <c r="L248" s="689"/>
    </row>
    <row r="249" spans="1:12" ht="20.25" customHeight="1" x14ac:dyDescent="0.3">
      <c r="A249" s="690"/>
      <c r="B249" s="690"/>
      <c r="C249" s="690"/>
      <c r="D249" s="52" t="s">
        <v>12</v>
      </c>
      <c r="E249" s="106">
        <v>2561</v>
      </c>
      <c r="F249" s="106">
        <v>2562</v>
      </c>
      <c r="G249" s="106">
        <v>2563</v>
      </c>
      <c r="H249" s="106">
        <v>2564</v>
      </c>
      <c r="I249" s="690"/>
      <c r="J249" s="134" t="s">
        <v>624</v>
      </c>
      <c r="K249" s="132" t="s">
        <v>4</v>
      </c>
      <c r="L249" s="689"/>
    </row>
    <row r="250" spans="1:12" ht="20.25" customHeight="1" x14ac:dyDescent="0.3">
      <c r="A250" s="690"/>
      <c r="B250" s="690"/>
      <c r="C250" s="690"/>
      <c r="D250" s="141"/>
      <c r="E250" s="10" t="s">
        <v>13</v>
      </c>
      <c r="F250" s="10" t="s">
        <v>13</v>
      </c>
      <c r="G250" s="10" t="s">
        <v>13</v>
      </c>
      <c r="H250" s="10" t="s">
        <v>13</v>
      </c>
      <c r="I250" s="690"/>
      <c r="J250" s="135"/>
      <c r="K250" s="138"/>
      <c r="L250" s="689"/>
    </row>
    <row r="251" spans="1:12" ht="20.25" customHeight="1" x14ac:dyDescent="0.3">
      <c r="A251" s="28">
        <v>3</v>
      </c>
      <c r="B251" s="91" t="s">
        <v>591</v>
      </c>
      <c r="C251" s="92" t="s">
        <v>408</v>
      </c>
      <c r="D251" s="92" t="s">
        <v>594</v>
      </c>
      <c r="E251" s="111">
        <v>100000</v>
      </c>
      <c r="F251" s="111">
        <v>100000</v>
      </c>
      <c r="G251" s="111">
        <v>100000</v>
      </c>
      <c r="H251" s="111">
        <v>100000</v>
      </c>
      <c r="I251" s="30" t="s">
        <v>142</v>
      </c>
      <c r="J251" s="64" t="s">
        <v>1058</v>
      </c>
      <c r="K251" s="227" t="s">
        <v>182</v>
      </c>
      <c r="L251" s="689"/>
    </row>
    <row r="252" spans="1:12" ht="20.25" customHeight="1" x14ac:dyDescent="0.3">
      <c r="A252" s="30"/>
      <c r="B252" s="62" t="s">
        <v>592</v>
      </c>
      <c r="C252" s="78" t="s">
        <v>583</v>
      </c>
      <c r="D252" s="62" t="s">
        <v>592</v>
      </c>
      <c r="E252" s="109" t="s">
        <v>20</v>
      </c>
      <c r="F252" s="109" t="s">
        <v>20</v>
      </c>
      <c r="G252" s="109" t="s">
        <v>20</v>
      </c>
      <c r="H252" s="109" t="s">
        <v>20</v>
      </c>
      <c r="I252" s="70" t="s">
        <v>143</v>
      </c>
      <c r="J252" s="69" t="s">
        <v>1059</v>
      </c>
      <c r="K252" s="30"/>
      <c r="L252" s="689"/>
    </row>
    <row r="253" spans="1:12" ht="20.25" customHeight="1" x14ac:dyDescent="0.3">
      <c r="A253" s="30"/>
      <c r="B253" s="62" t="s">
        <v>593</v>
      </c>
      <c r="C253" s="78" t="s">
        <v>584</v>
      </c>
      <c r="D253" s="78" t="s">
        <v>593</v>
      </c>
      <c r="E253" s="65" t="s">
        <v>27</v>
      </c>
      <c r="F253" s="65"/>
      <c r="G253" s="65"/>
      <c r="H253" s="65"/>
      <c r="I253" s="32" t="s">
        <v>22</v>
      </c>
      <c r="J253" s="69" t="s">
        <v>1060</v>
      </c>
      <c r="K253" s="30"/>
      <c r="L253" s="689"/>
    </row>
    <row r="254" spans="1:12" ht="20.25" customHeight="1" x14ac:dyDescent="0.3">
      <c r="A254" s="30"/>
      <c r="B254" s="62" t="s">
        <v>241</v>
      </c>
      <c r="C254" s="78" t="s">
        <v>544</v>
      </c>
      <c r="D254" s="62" t="s">
        <v>241</v>
      </c>
      <c r="E254" s="32"/>
      <c r="F254" s="32"/>
      <c r="G254" s="32"/>
      <c r="H254" s="32"/>
      <c r="I254" s="32"/>
      <c r="J254" s="73" t="s">
        <v>149</v>
      </c>
      <c r="K254" s="30"/>
      <c r="L254" s="689"/>
    </row>
    <row r="255" spans="1:12" ht="20.25" customHeight="1" x14ac:dyDescent="0.3">
      <c r="A255" s="30"/>
      <c r="B255" s="77" t="s">
        <v>23</v>
      </c>
      <c r="C255" s="69"/>
      <c r="D255" s="78" t="s">
        <v>179</v>
      </c>
      <c r="E255" s="65"/>
      <c r="F255" s="65"/>
      <c r="G255" s="65"/>
      <c r="H255" s="65"/>
      <c r="I255" s="30"/>
      <c r="J255" s="69" t="s">
        <v>465</v>
      </c>
      <c r="K255" s="30"/>
      <c r="L255" s="689"/>
    </row>
    <row r="256" spans="1:12" ht="20.25" customHeight="1" x14ac:dyDescent="0.3">
      <c r="A256" s="30"/>
      <c r="B256" s="77" t="s">
        <v>24</v>
      </c>
      <c r="C256" s="64"/>
      <c r="D256" s="78"/>
      <c r="E256" s="65"/>
      <c r="F256" s="65"/>
      <c r="G256" s="65"/>
      <c r="H256" s="65"/>
      <c r="I256" s="30"/>
      <c r="J256" s="69"/>
      <c r="K256" s="63"/>
      <c r="L256" s="689"/>
    </row>
    <row r="257" spans="1:12" ht="20.25" customHeight="1" x14ac:dyDescent="0.3">
      <c r="A257" s="30"/>
      <c r="B257" s="77"/>
      <c r="C257" s="64"/>
      <c r="D257" s="78"/>
      <c r="E257" s="65"/>
      <c r="F257" s="65"/>
      <c r="G257" s="65"/>
      <c r="H257" s="65"/>
      <c r="I257" s="30"/>
      <c r="J257" s="69"/>
      <c r="K257" s="63"/>
      <c r="L257" s="689"/>
    </row>
    <row r="258" spans="1:12" ht="20.25" customHeight="1" x14ac:dyDescent="0.3">
      <c r="A258" s="30">
        <v>4</v>
      </c>
      <c r="B258" s="73" t="s">
        <v>195</v>
      </c>
      <c r="C258" s="86" t="s">
        <v>15</v>
      </c>
      <c r="D258" s="64" t="s">
        <v>197</v>
      </c>
      <c r="E258" s="111">
        <v>50000</v>
      </c>
      <c r="F258" s="111">
        <v>50000</v>
      </c>
      <c r="G258" s="111">
        <v>50000</v>
      </c>
      <c r="H258" s="111">
        <v>50000</v>
      </c>
      <c r="I258" s="30" t="s">
        <v>142</v>
      </c>
      <c r="J258" s="64" t="s">
        <v>18</v>
      </c>
      <c r="K258" s="448" t="s">
        <v>182</v>
      </c>
      <c r="L258" s="689"/>
    </row>
    <row r="259" spans="1:12" ht="20.25" customHeight="1" x14ac:dyDescent="0.3">
      <c r="A259" s="30"/>
      <c r="B259" s="73" t="s">
        <v>1052</v>
      </c>
      <c r="C259" s="78" t="s">
        <v>35</v>
      </c>
      <c r="D259" s="69" t="s">
        <v>1055</v>
      </c>
      <c r="E259" s="109" t="s">
        <v>20</v>
      </c>
      <c r="F259" s="109" t="s">
        <v>20</v>
      </c>
      <c r="G259" s="109" t="s">
        <v>20</v>
      </c>
      <c r="H259" s="109" t="s">
        <v>20</v>
      </c>
      <c r="I259" s="32" t="s">
        <v>143</v>
      </c>
      <c r="J259" s="69" t="s">
        <v>38</v>
      </c>
      <c r="K259" s="30"/>
      <c r="L259" s="689"/>
    </row>
    <row r="260" spans="1:12" ht="20.25" customHeight="1" x14ac:dyDescent="0.3">
      <c r="A260" s="30"/>
      <c r="B260" s="73" t="s">
        <v>1053</v>
      </c>
      <c r="C260" s="62" t="s">
        <v>574</v>
      </c>
      <c r="D260" s="69" t="s">
        <v>1056</v>
      </c>
      <c r="E260" s="65" t="s">
        <v>27</v>
      </c>
      <c r="F260" s="65"/>
      <c r="G260" s="65"/>
      <c r="H260" s="65"/>
      <c r="I260" s="32" t="s">
        <v>22</v>
      </c>
      <c r="J260" s="69" t="s">
        <v>574</v>
      </c>
      <c r="K260" s="30"/>
      <c r="L260" s="689"/>
    </row>
    <row r="261" spans="1:12" ht="20.25" customHeight="1" x14ac:dyDescent="0.3">
      <c r="A261" s="30"/>
      <c r="B261" s="73" t="s">
        <v>1054</v>
      </c>
      <c r="C261" s="62" t="s">
        <v>575</v>
      </c>
      <c r="D261" s="69" t="s">
        <v>580</v>
      </c>
      <c r="E261" s="32"/>
      <c r="F261" s="32"/>
      <c r="G261" s="32"/>
      <c r="H261" s="32"/>
      <c r="I261" s="32"/>
      <c r="J261" s="73" t="s">
        <v>576</v>
      </c>
      <c r="K261" s="30"/>
      <c r="L261" s="689"/>
    </row>
    <row r="262" spans="1:12" ht="20.25" customHeight="1" x14ac:dyDescent="0.3">
      <c r="A262" s="30"/>
      <c r="B262" s="71" t="s">
        <v>97</v>
      </c>
      <c r="C262" s="69"/>
      <c r="D262" s="68" t="s">
        <v>1057</v>
      </c>
      <c r="E262" s="65"/>
      <c r="F262" s="65"/>
      <c r="G262" s="65"/>
      <c r="H262" s="65"/>
      <c r="I262" s="30"/>
      <c r="J262" s="69" t="s">
        <v>577</v>
      </c>
      <c r="K262" s="30"/>
      <c r="L262" s="689"/>
    </row>
    <row r="263" spans="1:12" ht="20.25" customHeight="1" x14ac:dyDescent="0.3">
      <c r="A263" s="30"/>
      <c r="B263" s="71" t="s">
        <v>98</v>
      </c>
      <c r="C263" s="64"/>
      <c r="D263" s="69" t="s">
        <v>199</v>
      </c>
      <c r="E263" s="65"/>
      <c r="F263" s="65"/>
      <c r="G263" s="65"/>
      <c r="H263" s="65"/>
      <c r="I263" s="30"/>
      <c r="J263" s="69" t="s">
        <v>465</v>
      </c>
      <c r="K263" s="63"/>
      <c r="L263" s="689"/>
    </row>
    <row r="264" spans="1:12" ht="20.25" customHeight="1" x14ac:dyDescent="0.3">
      <c r="A264" s="35"/>
      <c r="B264" s="128"/>
      <c r="C264" s="114"/>
      <c r="D264" s="114"/>
      <c r="E264" s="35"/>
      <c r="F264" s="36"/>
      <c r="G264" s="36"/>
      <c r="H264" s="36"/>
      <c r="I264" s="36"/>
      <c r="J264" s="128"/>
      <c r="K264" s="35"/>
      <c r="L264" s="689"/>
    </row>
    <row r="265" spans="1:12" ht="20.25" customHeight="1" x14ac:dyDescent="0.3">
      <c r="A265" s="571"/>
      <c r="B265" s="1"/>
      <c r="C265" s="50"/>
      <c r="D265" s="50"/>
      <c r="E265" s="50"/>
      <c r="F265" s="50"/>
      <c r="G265" s="50"/>
      <c r="H265" s="50"/>
      <c r="I265" s="50"/>
      <c r="J265" s="50"/>
      <c r="K265" s="162" t="s">
        <v>5</v>
      </c>
      <c r="L265" s="689">
        <v>213</v>
      </c>
    </row>
    <row r="266" spans="1:12" ht="20.25" customHeight="1" x14ac:dyDescent="0.3">
      <c r="A266" s="457" t="s">
        <v>632</v>
      </c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689"/>
    </row>
    <row r="267" spans="1:12" ht="20.25" customHeight="1" x14ac:dyDescent="0.3">
      <c r="A267" s="457" t="s">
        <v>26</v>
      </c>
      <c r="B267" s="9" t="s">
        <v>1789</v>
      </c>
      <c r="C267" s="50"/>
      <c r="D267" s="50"/>
      <c r="E267" s="50"/>
      <c r="F267" s="50"/>
      <c r="G267" s="50"/>
      <c r="H267" s="50"/>
      <c r="I267" s="50"/>
      <c r="J267" s="50"/>
      <c r="K267" s="50"/>
      <c r="L267" s="689"/>
    </row>
    <row r="268" spans="1:12" ht="20.25" customHeight="1" x14ac:dyDescent="0.3">
      <c r="B268" s="1" t="s">
        <v>1700</v>
      </c>
      <c r="C268" s="50"/>
      <c r="D268" s="50"/>
      <c r="E268" s="50"/>
      <c r="F268" s="50"/>
      <c r="G268" s="50"/>
      <c r="H268" s="50"/>
      <c r="I268" s="50"/>
      <c r="J268" s="50"/>
      <c r="K268" s="50"/>
      <c r="L268" s="689"/>
    </row>
    <row r="269" spans="1:12" ht="20.25" customHeight="1" x14ac:dyDescent="0.3">
      <c r="A269" s="571"/>
      <c r="B269" s="1" t="s">
        <v>1703</v>
      </c>
      <c r="C269" s="50"/>
      <c r="D269" s="50"/>
      <c r="E269" s="50"/>
      <c r="F269" s="50"/>
      <c r="G269" s="50"/>
      <c r="H269" s="50"/>
      <c r="I269" s="50"/>
      <c r="J269" s="50"/>
      <c r="K269" s="50"/>
      <c r="L269" s="689"/>
    </row>
    <row r="270" spans="1:12" ht="20.25" customHeight="1" x14ac:dyDescent="0.3">
      <c r="A270" s="690" t="s">
        <v>0</v>
      </c>
      <c r="B270" s="690" t="s">
        <v>28</v>
      </c>
      <c r="C270" s="690" t="s">
        <v>8</v>
      </c>
      <c r="D270" s="140" t="s">
        <v>9</v>
      </c>
      <c r="E270" s="691" t="s">
        <v>10</v>
      </c>
      <c r="F270" s="692"/>
      <c r="G270" s="692"/>
      <c r="H270" s="693"/>
      <c r="I270" s="690" t="s">
        <v>88</v>
      </c>
      <c r="J270" s="133" t="s">
        <v>622</v>
      </c>
      <c r="K270" s="137" t="s">
        <v>3</v>
      </c>
      <c r="L270" s="689"/>
    </row>
    <row r="271" spans="1:12" ht="20.25" customHeight="1" x14ac:dyDescent="0.3">
      <c r="A271" s="690"/>
      <c r="B271" s="690"/>
      <c r="C271" s="690"/>
      <c r="D271" s="52" t="s">
        <v>12</v>
      </c>
      <c r="E271" s="106">
        <v>2561</v>
      </c>
      <c r="F271" s="106">
        <v>2562</v>
      </c>
      <c r="G271" s="106">
        <v>2563</v>
      </c>
      <c r="H271" s="106">
        <v>2564</v>
      </c>
      <c r="I271" s="690"/>
      <c r="J271" s="134" t="s">
        <v>624</v>
      </c>
      <c r="K271" s="132" t="s">
        <v>4</v>
      </c>
      <c r="L271" s="689"/>
    </row>
    <row r="272" spans="1:12" ht="20.25" customHeight="1" x14ac:dyDescent="0.3">
      <c r="A272" s="690"/>
      <c r="B272" s="690"/>
      <c r="C272" s="690"/>
      <c r="D272" s="141"/>
      <c r="E272" s="10" t="s">
        <v>13</v>
      </c>
      <c r="F272" s="10" t="s">
        <v>13</v>
      </c>
      <c r="G272" s="10" t="s">
        <v>13</v>
      </c>
      <c r="H272" s="10" t="s">
        <v>13</v>
      </c>
      <c r="I272" s="690"/>
      <c r="J272" s="135"/>
      <c r="K272" s="138"/>
      <c r="L272" s="689"/>
    </row>
    <row r="273" spans="1:12" ht="20.25" customHeight="1" x14ac:dyDescent="0.3">
      <c r="A273" s="28">
        <v>5</v>
      </c>
      <c r="B273" s="91" t="s">
        <v>573</v>
      </c>
      <c r="C273" s="92" t="s">
        <v>15</v>
      </c>
      <c r="D273" s="92" t="s">
        <v>578</v>
      </c>
      <c r="E273" s="107">
        <v>100000</v>
      </c>
      <c r="F273" s="107">
        <v>100000</v>
      </c>
      <c r="G273" s="107">
        <v>100000</v>
      </c>
      <c r="H273" s="107">
        <v>100000</v>
      </c>
      <c r="I273" s="28" t="s">
        <v>142</v>
      </c>
      <c r="J273" s="108" t="s">
        <v>18</v>
      </c>
      <c r="K273" s="498" t="s">
        <v>182</v>
      </c>
      <c r="L273" s="689"/>
    </row>
    <row r="274" spans="1:12" ht="20.25" customHeight="1" x14ac:dyDescent="0.3">
      <c r="A274" s="30"/>
      <c r="B274" s="62" t="s">
        <v>1049</v>
      </c>
      <c r="C274" s="78" t="s">
        <v>35</v>
      </c>
      <c r="D274" s="78" t="s">
        <v>1050</v>
      </c>
      <c r="E274" s="109" t="s">
        <v>20</v>
      </c>
      <c r="F274" s="109" t="s">
        <v>20</v>
      </c>
      <c r="G274" s="109" t="s">
        <v>20</v>
      </c>
      <c r="H274" s="109" t="s">
        <v>20</v>
      </c>
      <c r="I274" s="32" t="s">
        <v>143</v>
      </c>
      <c r="J274" s="69" t="s">
        <v>38</v>
      </c>
      <c r="K274" s="30"/>
      <c r="L274" s="689"/>
    </row>
    <row r="275" spans="1:12" ht="20.25" customHeight="1" x14ac:dyDescent="0.3">
      <c r="A275" s="30"/>
      <c r="B275" s="62" t="s">
        <v>139</v>
      </c>
      <c r="C275" s="62" t="s">
        <v>574</v>
      </c>
      <c r="D275" s="62" t="s">
        <v>1051</v>
      </c>
      <c r="E275" s="65" t="s">
        <v>27</v>
      </c>
      <c r="F275" s="65"/>
      <c r="G275" s="65"/>
      <c r="H275" s="65"/>
      <c r="I275" s="32" t="s">
        <v>22</v>
      </c>
      <c r="J275" s="69" t="s">
        <v>574</v>
      </c>
      <c r="K275" s="30"/>
      <c r="L275" s="689"/>
    </row>
    <row r="276" spans="1:12" ht="20.25" customHeight="1" x14ac:dyDescent="0.3">
      <c r="A276" s="30"/>
      <c r="B276" s="62" t="s">
        <v>33</v>
      </c>
      <c r="C276" s="62" t="s">
        <v>575</v>
      </c>
      <c r="D276" s="78" t="s">
        <v>241</v>
      </c>
      <c r="E276" s="32"/>
      <c r="F276" s="32"/>
      <c r="G276" s="32"/>
      <c r="H276" s="32"/>
      <c r="I276" s="32"/>
      <c r="J276" s="73" t="s">
        <v>576</v>
      </c>
      <c r="K276" s="30"/>
      <c r="L276" s="689"/>
    </row>
    <row r="277" spans="1:12" ht="20.25" customHeight="1" x14ac:dyDescent="0.3">
      <c r="A277" s="30"/>
      <c r="B277" s="71" t="s">
        <v>97</v>
      </c>
      <c r="C277" s="69"/>
      <c r="D277" s="78" t="s">
        <v>579</v>
      </c>
      <c r="E277" s="65"/>
      <c r="F277" s="65"/>
      <c r="G277" s="65"/>
      <c r="H277" s="65"/>
      <c r="I277" s="30"/>
      <c r="J277" s="69" t="s">
        <v>577</v>
      </c>
      <c r="K277" s="30"/>
      <c r="L277" s="689"/>
    </row>
    <row r="278" spans="1:12" ht="20.25" customHeight="1" x14ac:dyDescent="0.3">
      <c r="A278" s="30"/>
      <c r="B278" s="71" t="s">
        <v>98</v>
      </c>
      <c r="C278" s="64"/>
      <c r="D278" s="152"/>
      <c r="E278" s="65"/>
      <c r="F278" s="65"/>
      <c r="G278" s="65"/>
      <c r="H278" s="65"/>
      <c r="I278" s="30"/>
      <c r="J278" s="69" t="s">
        <v>465</v>
      </c>
      <c r="K278" s="63"/>
      <c r="L278" s="689"/>
    </row>
    <row r="279" spans="1:12" ht="20.25" customHeight="1" x14ac:dyDescent="0.3">
      <c r="A279" s="30"/>
      <c r="B279" s="71"/>
      <c r="C279" s="64"/>
      <c r="D279" s="78"/>
      <c r="E279" s="65"/>
      <c r="F279" s="65"/>
      <c r="G279" s="65"/>
      <c r="H279" s="65"/>
      <c r="I279" s="30"/>
      <c r="J279" s="69"/>
      <c r="K279" s="63"/>
      <c r="L279" s="689"/>
    </row>
    <row r="280" spans="1:12" ht="20.25" customHeight="1" x14ac:dyDescent="0.3">
      <c r="A280" s="572"/>
      <c r="B280" s="152"/>
      <c r="C280" s="152"/>
      <c r="D280" s="152"/>
      <c r="E280" s="152"/>
      <c r="F280" s="152"/>
      <c r="G280" s="152"/>
      <c r="H280" s="152"/>
      <c r="I280" s="152"/>
      <c r="J280" s="152"/>
      <c r="K280" s="152"/>
      <c r="L280" s="689"/>
    </row>
    <row r="281" spans="1:12" ht="20.25" customHeight="1" x14ac:dyDescent="0.3">
      <c r="A281" s="572"/>
      <c r="B281" s="152"/>
      <c r="C281" s="152"/>
      <c r="D281" s="152"/>
      <c r="E281" s="152"/>
      <c r="F281" s="152"/>
      <c r="G281" s="152"/>
      <c r="H281" s="152"/>
      <c r="I281" s="152"/>
      <c r="J281" s="152"/>
      <c r="K281" s="152"/>
      <c r="L281" s="689"/>
    </row>
    <row r="282" spans="1:12" ht="20.25" customHeight="1" x14ac:dyDescent="0.3">
      <c r="A282" s="572"/>
      <c r="B282" s="152"/>
      <c r="C282" s="152"/>
      <c r="D282" s="152"/>
      <c r="E282" s="152"/>
      <c r="F282" s="152"/>
      <c r="G282" s="152"/>
      <c r="H282" s="152"/>
      <c r="I282" s="152"/>
      <c r="J282" s="152"/>
      <c r="K282" s="152"/>
      <c r="L282" s="689"/>
    </row>
    <row r="283" spans="1:12" ht="20.25" customHeight="1" x14ac:dyDescent="0.3">
      <c r="A283" s="572"/>
      <c r="B283" s="152"/>
      <c r="C283" s="152"/>
      <c r="D283" s="152"/>
      <c r="E283" s="152"/>
      <c r="F283" s="152"/>
      <c r="G283" s="152"/>
      <c r="H283" s="152"/>
      <c r="I283" s="152"/>
      <c r="J283" s="152"/>
      <c r="K283" s="152"/>
      <c r="L283" s="689"/>
    </row>
    <row r="284" spans="1:12" ht="20.25" customHeight="1" x14ac:dyDescent="0.3">
      <c r="A284" s="572"/>
      <c r="B284" s="152"/>
      <c r="C284" s="152"/>
      <c r="D284" s="152"/>
      <c r="E284" s="152"/>
      <c r="F284" s="152"/>
      <c r="G284" s="152"/>
      <c r="H284" s="152"/>
      <c r="I284" s="152"/>
      <c r="J284" s="152"/>
      <c r="K284" s="152"/>
      <c r="L284" s="689"/>
    </row>
    <row r="285" spans="1:12" ht="20.25" customHeight="1" x14ac:dyDescent="0.3">
      <c r="A285" s="30"/>
      <c r="B285" s="73"/>
      <c r="C285" s="73"/>
      <c r="D285" s="62"/>
      <c r="E285" s="30"/>
      <c r="F285" s="32"/>
      <c r="G285" s="32"/>
      <c r="H285" s="32"/>
      <c r="I285" s="32"/>
      <c r="J285" s="73"/>
      <c r="K285" s="30"/>
      <c r="L285" s="689"/>
    </row>
    <row r="286" spans="1:12" ht="20.25" customHeight="1" x14ac:dyDescent="0.3">
      <c r="A286" s="35"/>
      <c r="B286" s="128"/>
      <c r="C286" s="114"/>
      <c r="D286" s="114"/>
      <c r="E286" s="35"/>
      <c r="F286" s="36"/>
      <c r="G286" s="36"/>
      <c r="H286" s="36"/>
      <c r="I286" s="36"/>
      <c r="J286" s="128"/>
      <c r="K286" s="35"/>
      <c r="L286" s="689"/>
    </row>
    <row r="287" spans="1:12" ht="20.25" customHeight="1" x14ac:dyDescent="0.3">
      <c r="A287" s="571"/>
      <c r="B287" s="1"/>
      <c r="C287" s="50"/>
      <c r="D287" s="50"/>
      <c r="E287" s="50"/>
      <c r="F287" s="50"/>
      <c r="G287" s="50"/>
      <c r="H287" s="50"/>
      <c r="I287" s="50"/>
      <c r="J287" s="50"/>
      <c r="K287" s="162" t="s">
        <v>5</v>
      </c>
      <c r="L287" s="689">
        <v>214</v>
      </c>
    </row>
    <row r="288" spans="1:12" ht="20.25" customHeight="1" x14ac:dyDescent="0.3">
      <c r="A288" s="457" t="s">
        <v>625</v>
      </c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689"/>
    </row>
    <row r="289" spans="1:12" ht="20.25" customHeight="1" x14ac:dyDescent="0.3">
      <c r="A289" s="457" t="s">
        <v>26</v>
      </c>
      <c r="B289" s="9" t="s">
        <v>983</v>
      </c>
      <c r="C289" s="50"/>
      <c r="D289" s="50"/>
      <c r="E289" s="50"/>
      <c r="F289" s="50"/>
      <c r="G289" s="50"/>
      <c r="H289" s="50"/>
      <c r="I289" s="50"/>
      <c r="J289" s="50"/>
      <c r="K289" s="50"/>
      <c r="L289" s="689"/>
    </row>
    <row r="290" spans="1:12" ht="20.25" customHeight="1" x14ac:dyDescent="0.3">
      <c r="B290" s="1" t="s">
        <v>1700</v>
      </c>
      <c r="C290" s="50"/>
      <c r="D290" s="50"/>
      <c r="E290" s="50"/>
      <c r="F290" s="50"/>
      <c r="G290" s="50"/>
      <c r="H290" s="50"/>
      <c r="I290" s="50"/>
      <c r="J290" s="50"/>
      <c r="K290" s="50"/>
      <c r="L290" s="689"/>
    </row>
    <row r="291" spans="1:12" ht="20.25" customHeight="1" x14ac:dyDescent="0.3">
      <c r="A291" s="571"/>
      <c r="B291" s="1" t="s">
        <v>1703</v>
      </c>
      <c r="C291" s="50"/>
      <c r="D291" s="50"/>
      <c r="E291" s="50"/>
      <c r="F291" s="50"/>
      <c r="G291" s="50"/>
      <c r="H291" s="50"/>
      <c r="I291" s="50"/>
      <c r="J291" s="50"/>
      <c r="K291" s="50"/>
      <c r="L291" s="689"/>
    </row>
    <row r="292" spans="1:12" ht="20.25" customHeight="1" x14ac:dyDescent="0.3">
      <c r="A292" s="694" t="s">
        <v>0</v>
      </c>
      <c r="B292" s="694" t="s">
        <v>28</v>
      </c>
      <c r="C292" s="694" t="s">
        <v>8</v>
      </c>
      <c r="D292" s="143" t="s">
        <v>9</v>
      </c>
      <c r="E292" s="691" t="s">
        <v>10</v>
      </c>
      <c r="F292" s="692"/>
      <c r="G292" s="692"/>
      <c r="H292" s="693"/>
      <c r="I292" s="694" t="s">
        <v>88</v>
      </c>
      <c r="J292" s="133" t="s">
        <v>622</v>
      </c>
      <c r="K292" s="137" t="s">
        <v>3</v>
      </c>
      <c r="L292" s="689"/>
    </row>
    <row r="293" spans="1:12" ht="20.25" customHeight="1" x14ac:dyDescent="0.3">
      <c r="A293" s="695"/>
      <c r="B293" s="695"/>
      <c r="C293" s="695"/>
      <c r="D293" s="52" t="s">
        <v>12</v>
      </c>
      <c r="E293" s="106">
        <v>2561</v>
      </c>
      <c r="F293" s="106">
        <v>2562</v>
      </c>
      <c r="G293" s="106">
        <v>2563</v>
      </c>
      <c r="H293" s="106">
        <v>2564</v>
      </c>
      <c r="I293" s="695"/>
      <c r="J293" s="134" t="s">
        <v>624</v>
      </c>
      <c r="K293" s="132" t="s">
        <v>4</v>
      </c>
      <c r="L293" s="689"/>
    </row>
    <row r="294" spans="1:12" ht="20.25" customHeight="1" x14ac:dyDescent="0.3">
      <c r="A294" s="696"/>
      <c r="B294" s="696"/>
      <c r="C294" s="696"/>
      <c r="D294" s="144"/>
      <c r="E294" s="10" t="s">
        <v>13</v>
      </c>
      <c r="F294" s="10" t="s">
        <v>13</v>
      </c>
      <c r="G294" s="10" t="s">
        <v>13</v>
      </c>
      <c r="H294" s="10" t="s">
        <v>13</v>
      </c>
      <c r="I294" s="696"/>
      <c r="J294" s="135"/>
      <c r="K294" s="138"/>
      <c r="L294" s="689"/>
    </row>
    <row r="295" spans="1:12" ht="20.25" customHeight="1" x14ac:dyDescent="0.3">
      <c r="A295" s="28">
        <v>6</v>
      </c>
      <c r="B295" s="78" t="s">
        <v>471</v>
      </c>
      <c r="C295" s="64" t="s">
        <v>984</v>
      </c>
      <c r="D295" s="64" t="s">
        <v>1012</v>
      </c>
      <c r="E295" s="111">
        <v>1489000</v>
      </c>
      <c r="F295" s="214">
        <v>0</v>
      </c>
      <c r="G295" s="214">
        <v>0</v>
      </c>
      <c r="H295" s="214">
        <v>0</v>
      </c>
      <c r="I295" s="30" t="s">
        <v>142</v>
      </c>
      <c r="J295" s="64" t="s">
        <v>464</v>
      </c>
      <c r="K295" s="219" t="s">
        <v>182</v>
      </c>
      <c r="L295" s="689"/>
    </row>
    <row r="296" spans="1:12" ht="20.25" customHeight="1" x14ac:dyDescent="0.3">
      <c r="A296" s="30"/>
      <c r="B296" s="78" t="s">
        <v>995</v>
      </c>
      <c r="C296" s="69" t="s">
        <v>149</v>
      </c>
      <c r="D296" s="151" t="s">
        <v>1009</v>
      </c>
      <c r="E296" s="112" t="s">
        <v>20</v>
      </c>
      <c r="F296" s="63"/>
      <c r="G296" s="63"/>
      <c r="H296" s="63"/>
      <c r="I296" s="70" t="s">
        <v>143</v>
      </c>
      <c r="J296" s="73" t="s">
        <v>149</v>
      </c>
      <c r="K296" s="30"/>
      <c r="L296" s="689"/>
    </row>
    <row r="297" spans="1:12" ht="20.25" customHeight="1" x14ac:dyDescent="0.3">
      <c r="A297" s="30"/>
      <c r="B297" s="73" t="s">
        <v>1008</v>
      </c>
      <c r="C297" s="73"/>
      <c r="D297" s="78" t="s">
        <v>1013</v>
      </c>
      <c r="E297" s="65" t="s">
        <v>27</v>
      </c>
      <c r="F297" s="65"/>
      <c r="G297" s="65"/>
      <c r="H297" s="65"/>
      <c r="I297" s="32" t="s">
        <v>22</v>
      </c>
      <c r="J297" s="69" t="s">
        <v>465</v>
      </c>
      <c r="K297" s="30"/>
      <c r="L297" s="689"/>
    </row>
    <row r="298" spans="1:12" ht="20.25" customHeight="1" x14ac:dyDescent="0.3">
      <c r="A298" s="30"/>
      <c r="B298" s="151" t="s">
        <v>1009</v>
      </c>
      <c r="C298" s="69"/>
      <c r="D298" s="78" t="s">
        <v>1014</v>
      </c>
      <c r="E298" s="32"/>
      <c r="F298" s="32"/>
      <c r="G298" s="32"/>
      <c r="H298" s="32"/>
      <c r="I298" s="32"/>
      <c r="J298" s="73"/>
      <c r="K298" s="30"/>
      <c r="L298" s="689"/>
    </row>
    <row r="299" spans="1:12" ht="20.25" customHeight="1" x14ac:dyDescent="0.3">
      <c r="A299" s="30"/>
      <c r="B299" s="78" t="s">
        <v>1010</v>
      </c>
      <c r="C299" s="69"/>
      <c r="D299" s="73" t="s">
        <v>1015</v>
      </c>
      <c r="E299" s="32"/>
      <c r="F299" s="32"/>
      <c r="G299" s="32"/>
      <c r="H299" s="32"/>
      <c r="I299" s="32"/>
      <c r="J299" s="69"/>
      <c r="K299" s="30"/>
      <c r="L299" s="689"/>
    </row>
    <row r="300" spans="1:12" ht="20.25" customHeight="1" x14ac:dyDescent="0.3">
      <c r="A300" s="30"/>
      <c r="B300" s="78" t="s">
        <v>1011</v>
      </c>
      <c r="C300" s="64"/>
      <c r="D300" s="69" t="s">
        <v>1016</v>
      </c>
      <c r="E300" s="116"/>
      <c r="F300" s="30"/>
      <c r="G300" s="30"/>
      <c r="H300" s="30"/>
      <c r="I300" s="30"/>
      <c r="J300" s="64"/>
      <c r="K300" s="118"/>
      <c r="L300" s="689"/>
    </row>
    <row r="301" spans="1:12" ht="20.25" customHeight="1" x14ac:dyDescent="0.3">
      <c r="A301" s="30"/>
      <c r="B301" s="78"/>
      <c r="C301" s="69"/>
      <c r="D301" s="73" t="s">
        <v>1017</v>
      </c>
      <c r="E301" s="32"/>
      <c r="F301" s="32"/>
      <c r="G301" s="32"/>
      <c r="H301" s="32"/>
      <c r="I301" s="32"/>
      <c r="J301" s="69"/>
      <c r="K301" s="30"/>
      <c r="L301" s="689"/>
    </row>
    <row r="302" spans="1:12" ht="20.25" customHeight="1" x14ac:dyDescent="0.3">
      <c r="A302" s="30"/>
      <c r="B302" s="73"/>
      <c r="C302" s="32"/>
      <c r="D302" s="78" t="s">
        <v>486</v>
      </c>
      <c r="E302" s="30"/>
      <c r="F302" s="32"/>
      <c r="G302" s="32"/>
      <c r="H302" s="32"/>
      <c r="I302" s="32"/>
      <c r="J302" s="69"/>
      <c r="K302" s="30"/>
      <c r="L302" s="689"/>
    </row>
    <row r="303" spans="1:12" ht="20.25" customHeight="1" x14ac:dyDescent="0.3">
      <c r="A303" s="59"/>
      <c r="B303" s="117"/>
      <c r="C303" s="60"/>
      <c r="D303" s="426" t="s">
        <v>1641</v>
      </c>
      <c r="E303" s="59"/>
      <c r="F303" s="60"/>
      <c r="G303" s="60"/>
      <c r="H303" s="60"/>
      <c r="I303" s="60"/>
      <c r="J303" s="72"/>
      <c r="K303" s="59"/>
      <c r="L303" s="689"/>
    </row>
    <row r="304" spans="1:12" ht="20.25" customHeight="1" x14ac:dyDescent="0.3">
      <c r="A304" s="59"/>
      <c r="B304" s="117"/>
      <c r="C304" s="60"/>
      <c r="D304" s="426" t="s">
        <v>1642</v>
      </c>
      <c r="E304" s="59"/>
      <c r="F304" s="60"/>
      <c r="G304" s="60"/>
      <c r="H304" s="60"/>
      <c r="I304" s="60"/>
      <c r="J304" s="72"/>
      <c r="K304" s="59"/>
      <c r="L304" s="689"/>
    </row>
    <row r="305" spans="1:12" ht="20.25" customHeight="1" x14ac:dyDescent="0.3">
      <c r="A305" s="59"/>
      <c r="B305" s="117"/>
      <c r="C305" s="60"/>
      <c r="D305" s="427" t="s">
        <v>1643</v>
      </c>
      <c r="E305" s="59"/>
      <c r="F305" s="60"/>
      <c r="G305" s="60"/>
      <c r="H305" s="60"/>
      <c r="I305" s="60"/>
      <c r="J305" s="72"/>
      <c r="K305" s="59"/>
      <c r="L305" s="689"/>
    </row>
    <row r="306" spans="1:12" ht="20.25" customHeight="1" x14ac:dyDescent="0.3">
      <c r="A306" s="59"/>
      <c r="B306" s="117"/>
      <c r="C306" s="60"/>
      <c r="D306" s="79"/>
      <c r="E306" s="59"/>
      <c r="F306" s="60"/>
      <c r="G306" s="60"/>
      <c r="H306" s="60"/>
      <c r="I306" s="60"/>
      <c r="J306" s="72"/>
      <c r="K306" s="59"/>
      <c r="L306" s="689"/>
    </row>
    <row r="307" spans="1:12" ht="20.25" customHeight="1" x14ac:dyDescent="0.3">
      <c r="A307" s="59"/>
      <c r="B307" s="117"/>
      <c r="C307" s="60"/>
      <c r="D307" s="79"/>
      <c r="E307" s="59"/>
      <c r="F307" s="60"/>
      <c r="G307" s="60"/>
      <c r="H307" s="60"/>
      <c r="I307" s="60"/>
      <c r="J307" s="72"/>
      <c r="K307" s="59"/>
      <c r="L307" s="689"/>
    </row>
    <row r="308" spans="1:12" ht="20.25" customHeight="1" x14ac:dyDescent="0.3">
      <c r="A308" s="35"/>
      <c r="B308" s="104"/>
      <c r="C308" s="36"/>
      <c r="D308" s="120"/>
      <c r="E308" s="36"/>
      <c r="F308" s="36"/>
      <c r="G308" s="36"/>
      <c r="H308" s="36"/>
      <c r="I308" s="36"/>
      <c r="J308" s="36"/>
      <c r="K308" s="35"/>
      <c r="L308" s="689"/>
    </row>
    <row r="309" spans="1:12" ht="20.25" customHeight="1" x14ac:dyDescent="0.3">
      <c r="A309" s="571"/>
      <c r="B309" s="1"/>
      <c r="C309" s="50"/>
      <c r="D309" s="50"/>
      <c r="E309" s="50"/>
      <c r="F309" s="50"/>
      <c r="G309" s="50"/>
      <c r="H309" s="50"/>
      <c r="I309" s="50"/>
      <c r="J309" s="50"/>
      <c r="K309" s="162" t="s">
        <v>5</v>
      </c>
      <c r="L309" s="689">
        <v>215</v>
      </c>
    </row>
    <row r="310" spans="1:12" ht="20.25" customHeight="1" x14ac:dyDescent="0.3">
      <c r="A310" s="457" t="s">
        <v>625</v>
      </c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689"/>
    </row>
    <row r="311" spans="1:12" ht="20.25" customHeight="1" x14ac:dyDescent="0.3">
      <c r="A311" s="457" t="s">
        <v>26</v>
      </c>
      <c r="B311" s="9" t="s">
        <v>983</v>
      </c>
      <c r="C311" s="50"/>
      <c r="D311" s="50"/>
      <c r="E311" s="50"/>
      <c r="F311" s="50"/>
      <c r="G311" s="50"/>
      <c r="H311" s="50"/>
      <c r="I311" s="50"/>
      <c r="J311" s="50"/>
      <c r="K311" s="50"/>
      <c r="L311" s="689"/>
    </row>
    <row r="312" spans="1:12" ht="20.25" customHeight="1" x14ac:dyDescent="0.3">
      <c r="B312" s="1" t="s">
        <v>1700</v>
      </c>
      <c r="C312" s="50"/>
      <c r="D312" s="50"/>
      <c r="E312" s="50"/>
      <c r="F312" s="50"/>
      <c r="G312" s="50"/>
      <c r="H312" s="50"/>
      <c r="I312" s="50"/>
      <c r="J312" s="50"/>
      <c r="K312" s="50"/>
      <c r="L312" s="689"/>
    </row>
    <row r="313" spans="1:12" ht="20.25" customHeight="1" x14ac:dyDescent="0.3">
      <c r="A313" s="571"/>
      <c r="B313" s="1" t="s">
        <v>1703</v>
      </c>
      <c r="C313" s="50"/>
      <c r="D313" s="50"/>
      <c r="E313" s="50"/>
      <c r="F313" s="50"/>
      <c r="G313" s="50"/>
      <c r="H313" s="50"/>
      <c r="I313" s="50"/>
      <c r="J313" s="50"/>
      <c r="K313" s="50"/>
      <c r="L313" s="689"/>
    </row>
    <row r="314" spans="1:12" ht="20.25" customHeight="1" x14ac:dyDescent="0.3">
      <c r="A314" s="690" t="s">
        <v>0</v>
      </c>
      <c r="B314" s="690" t="s">
        <v>28</v>
      </c>
      <c r="C314" s="690" t="s">
        <v>8</v>
      </c>
      <c r="D314" s="140" t="s">
        <v>9</v>
      </c>
      <c r="E314" s="691" t="s">
        <v>10</v>
      </c>
      <c r="F314" s="692"/>
      <c r="G314" s="692"/>
      <c r="H314" s="693"/>
      <c r="I314" s="690" t="s">
        <v>88</v>
      </c>
      <c r="J314" s="133" t="s">
        <v>622</v>
      </c>
      <c r="K314" s="137" t="s">
        <v>3</v>
      </c>
      <c r="L314" s="689"/>
    </row>
    <row r="315" spans="1:12" ht="20.25" customHeight="1" x14ac:dyDescent="0.3">
      <c r="A315" s="690"/>
      <c r="B315" s="690"/>
      <c r="C315" s="690"/>
      <c r="D315" s="52" t="s">
        <v>12</v>
      </c>
      <c r="E315" s="106">
        <v>2561</v>
      </c>
      <c r="F315" s="106">
        <v>2562</v>
      </c>
      <c r="G315" s="106">
        <v>2563</v>
      </c>
      <c r="H315" s="106">
        <v>2564</v>
      </c>
      <c r="I315" s="690"/>
      <c r="J315" s="134" t="s">
        <v>624</v>
      </c>
      <c r="K315" s="132" t="s">
        <v>4</v>
      </c>
      <c r="L315" s="689"/>
    </row>
    <row r="316" spans="1:12" ht="20.25" customHeight="1" x14ac:dyDescent="0.3">
      <c r="A316" s="690"/>
      <c r="B316" s="690"/>
      <c r="C316" s="690"/>
      <c r="D316" s="141"/>
      <c r="E316" s="10" t="s">
        <v>13</v>
      </c>
      <c r="F316" s="10" t="s">
        <v>13</v>
      </c>
      <c r="G316" s="10" t="s">
        <v>13</v>
      </c>
      <c r="H316" s="10" t="s">
        <v>13</v>
      </c>
      <c r="I316" s="690"/>
      <c r="J316" s="135"/>
      <c r="K316" s="138"/>
      <c r="L316" s="689"/>
    </row>
    <row r="317" spans="1:12" ht="20.25" customHeight="1" x14ac:dyDescent="0.3">
      <c r="A317" s="28">
        <v>7</v>
      </c>
      <c r="B317" s="91" t="s">
        <v>512</v>
      </c>
      <c r="C317" s="64" t="s">
        <v>984</v>
      </c>
      <c r="D317" s="92" t="s">
        <v>515</v>
      </c>
      <c r="E317" s="111">
        <v>50000</v>
      </c>
      <c r="F317" s="111">
        <v>50000</v>
      </c>
      <c r="G317" s="111">
        <v>50000</v>
      </c>
      <c r="H317" s="111">
        <v>50000</v>
      </c>
      <c r="I317" s="30" t="s">
        <v>142</v>
      </c>
      <c r="J317" s="64" t="s">
        <v>464</v>
      </c>
      <c r="K317" s="219" t="s">
        <v>182</v>
      </c>
      <c r="L317" s="689"/>
    </row>
    <row r="318" spans="1:12" ht="20.25" customHeight="1" x14ac:dyDescent="0.3">
      <c r="A318" s="30"/>
      <c r="B318" s="62" t="s">
        <v>1003</v>
      </c>
      <c r="C318" s="69" t="s">
        <v>149</v>
      </c>
      <c r="D318" s="78" t="s">
        <v>516</v>
      </c>
      <c r="E318" s="109" t="s">
        <v>20</v>
      </c>
      <c r="F318" s="109" t="s">
        <v>20</v>
      </c>
      <c r="G318" s="109" t="s">
        <v>20</v>
      </c>
      <c r="H318" s="109" t="s">
        <v>20</v>
      </c>
      <c r="I318" s="70" t="s">
        <v>143</v>
      </c>
      <c r="J318" s="73" t="s">
        <v>149</v>
      </c>
      <c r="K318" s="30"/>
      <c r="L318" s="689"/>
    </row>
    <row r="319" spans="1:12" ht="20.25" customHeight="1" x14ac:dyDescent="0.3">
      <c r="A319" s="30"/>
      <c r="B319" s="218" t="s">
        <v>1004</v>
      </c>
      <c r="C319" s="73"/>
      <c r="D319" s="78" t="s">
        <v>517</v>
      </c>
      <c r="E319" s="65" t="s">
        <v>27</v>
      </c>
      <c r="F319" s="65"/>
      <c r="G319" s="65"/>
      <c r="H319" s="65"/>
      <c r="I319" s="32" t="s">
        <v>22</v>
      </c>
      <c r="J319" s="69" t="s">
        <v>465</v>
      </c>
      <c r="K319" s="30"/>
      <c r="L319" s="689"/>
    </row>
    <row r="320" spans="1:12" ht="20.25" customHeight="1" x14ac:dyDescent="0.3">
      <c r="A320" s="30"/>
      <c r="B320" s="218" t="s">
        <v>1005</v>
      </c>
      <c r="C320" s="69"/>
      <c r="D320" s="78" t="s">
        <v>518</v>
      </c>
      <c r="E320" s="32"/>
      <c r="F320" s="32"/>
      <c r="G320" s="32"/>
      <c r="H320" s="32"/>
      <c r="I320" s="32"/>
      <c r="J320" s="73"/>
      <c r="K320" s="30"/>
      <c r="L320" s="689"/>
    </row>
    <row r="321" spans="1:23" ht="20.25" customHeight="1" x14ac:dyDescent="0.3">
      <c r="A321" s="30"/>
      <c r="B321" s="218" t="s">
        <v>1006</v>
      </c>
      <c r="C321" s="69"/>
      <c r="D321" s="78" t="s">
        <v>519</v>
      </c>
      <c r="E321" s="32"/>
      <c r="F321" s="32"/>
      <c r="G321" s="32"/>
      <c r="H321" s="32"/>
      <c r="I321" s="32"/>
      <c r="J321" s="69"/>
      <c r="K321" s="30"/>
      <c r="L321" s="689"/>
    </row>
    <row r="322" spans="1:23" ht="20.25" customHeight="1" x14ac:dyDescent="0.3">
      <c r="A322" s="30"/>
      <c r="B322" s="218" t="s">
        <v>1007</v>
      </c>
      <c r="C322" s="64"/>
      <c r="D322" s="78" t="s">
        <v>1030</v>
      </c>
      <c r="E322" s="65"/>
      <c r="F322" s="30"/>
      <c r="G322" s="30"/>
      <c r="H322" s="30"/>
      <c r="I322" s="30"/>
      <c r="J322" s="64"/>
      <c r="K322" s="118"/>
      <c r="L322" s="689"/>
    </row>
    <row r="323" spans="1:23" ht="20.25" customHeight="1" x14ac:dyDescent="0.3">
      <c r="A323" s="30"/>
      <c r="C323" s="69"/>
      <c r="D323" s="78" t="s">
        <v>1031</v>
      </c>
      <c r="E323" s="115"/>
      <c r="F323" s="34"/>
      <c r="G323" s="34"/>
      <c r="H323" s="34"/>
      <c r="I323" s="70"/>
      <c r="J323" s="73"/>
      <c r="K323" s="30"/>
      <c r="L323" s="689"/>
    </row>
    <row r="324" spans="1:23" ht="20.25" customHeight="1" x14ac:dyDescent="0.3">
      <c r="A324" s="30"/>
      <c r="B324" s="73"/>
      <c r="C324" s="32"/>
      <c r="D324" s="78" t="s">
        <v>520</v>
      </c>
      <c r="E324" s="30"/>
      <c r="F324" s="32"/>
      <c r="G324" s="32"/>
      <c r="H324" s="32"/>
      <c r="I324" s="32"/>
      <c r="J324" s="69"/>
      <c r="K324" s="30"/>
      <c r="L324" s="689"/>
    </row>
    <row r="325" spans="1:23" ht="20.25" customHeight="1" x14ac:dyDescent="0.3">
      <c r="A325" s="59"/>
      <c r="B325" s="117"/>
      <c r="C325" s="60"/>
      <c r="D325" s="79"/>
      <c r="E325" s="59"/>
      <c r="F325" s="60"/>
      <c r="G325" s="60"/>
      <c r="H325" s="60"/>
      <c r="I325" s="60"/>
      <c r="J325" s="72"/>
      <c r="K325" s="59"/>
      <c r="L325" s="689"/>
    </row>
    <row r="326" spans="1:23" ht="20.25" customHeight="1" x14ac:dyDescent="0.3">
      <c r="A326" s="59"/>
      <c r="B326" s="117"/>
      <c r="C326" s="60"/>
      <c r="D326" s="79"/>
      <c r="E326" s="59"/>
      <c r="F326" s="60"/>
      <c r="G326" s="60"/>
      <c r="H326" s="60"/>
      <c r="I326" s="60"/>
      <c r="J326" s="72"/>
      <c r="K326" s="59"/>
      <c r="L326" s="689"/>
    </row>
    <row r="327" spans="1:23" ht="20.25" customHeight="1" x14ac:dyDescent="0.3">
      <c r="A327" s="59"/>
      <c r="B327" s="117"/>
      <c r="C327" s="60"/>
      <c r="D327" s="79"/>
      <c r="E327" s="59"/>
      <c r="F327" s="60"/>
      <c r="G327" s="60"/>
      <c r="H327" s="60"/>
      <c r="I327" s="60"/>
      <c r="J327" s="72"/>
      <c r="K327" s="59"/>
      <c r="L327" s="689"/>
    </row>
    <row r="328" spans="1:23" ht="20.25" customHeight="1" x14ac:dyDescent="0.3">
      <c r="A328" s="59"/>
      <c r="B328" s="117"/>
      <c r="C328" s="60"/>
      <c r="D328" s="79"/>
      <c r="E328" s="59"/>
      <c r="F328" s="60"/>
      <c r="G328" s="60"/>
      <c r="H328" s="60"/>
      <c r="I328" s="60"/>
      <c r="J328" s="72"/>
      <c r="K328" s="59"/>
      <c r="L328" s="689"/>
    </row>
    <row r="329" spans="1:23" ht="20.25" customHeight="1" x14ac:dyDescent="0.3">
      <c r="A329" s="59"/>
      <c r="B329" s="117"/>
      <c r="C329" s="60"/>
      <c r="D329" s="79"/>
      <c r="E329" s="59"/>
      <c r="F329" s="60"/>
      <c r="G329" s="60"/>
      <c r="H329" s="60"/>
      <c r="I329" s="60"/>
      <c r="J329" s="72"/>
      <c r="K329" s="59"/>
      <c r="L329" s="689"/>
    </row>
    <row r="330" spans="1:23" ht="20.25" customHeight="1" x14ac:dyDescent="0.3">
      <c r="A330" s="35"/>
      <c r="B330" s="104"/>
      <c r="C330" s="36"/>
      <c r="D330" s="120"/>
      <c r="E330" s="36"/>
      <c r="F330" s="36"/>
      <c r="G330" s="36"/>
      <c r="H330" s="36"/>
      <c r="I330" s="36"/>
      <c r="J330" s="36"/>
      <c r="K330" s="35"/>
      <c r="L330" s="689"/>
    </row>
    <row r="331" spans="1:23" ht="20.25" customHeight="1" x14ac:dyDescent="0.3">
      <c r="A331" s="574"/>
      <c r="B331" s="1"/>
      <c r="C331" s="191"/>
      <c r="D331" s="191"/>
      <c r="E331" s="191"/>
      <c r="F331" s="191"/>
      <c r="G331" s="191"/>
      <c r="H331" s="191"/>
      <c r="I331" s="191"/>
      <c r="J331" s="191"/>
      <c r="K331" s="162" t="s">
        <v>5</v>
      </c>
      <c r="L331" s="689">
        <v>216</v>
      </c>
    </row>
    <row r="332" spans="1:23" ht="20.25" customHeight="1" x14ac:dyDescent="0.3">
      <c r="A332" s="457" t="s">
        <v>627</v>
      </c>
      <c r="B332" s="191"/>
      <c r="C332" s="191"/>
      <c r="D332" s="191"/>
      <c r="E332" s="191"/>
      <c r="F332" s="191"/>
      <c r="G332" s="191"/>
      <c r="H332" s="191"/>
      <c r="I332" s="191"/>
      <c r="J332" s="191"/>
      <c r="K332" s="191"/>
      <c r="L332" s="689"/>
    </row>
    <row r="333" spans="1:23" ht="20.25" customHeight="1" x14ac:dyDescent="0.3">
      <c r="A333" s="457" t="s">
        <v>26</v>
      </c>
      <c r="B333" s="9" t="s">
        <v>792</v>
      </c>
      <c r="C333" s="191"/>
      <c r="D333" s="191"/>
      <c r="E333" s="191"/>
      <c r="F333" s="191"/>
      <c r="G333" s="191"/>
      <c r="H333" s="191"/>
      <c r="I333" s="191"/>
      <c r="J333" s="191"/>
      <c r="K333" s="191"/>
      <c r="L333" s="689"/>
    </row>
    <row r="334" spans="1:23" ht="20.25" customHeight="1" x14ac:dyDescent="0.3">
      <c r="A334" s="496"/>
      <c r="B334" s="1" t="s">
        <v>1693</v>
      </c>
      <c r="C334" s="191"/>
      <c r="D334" s="191"/>
      <c r="E334" s="191"/>
      <c r="F334" s="191"/>
      <c r="G334" s="191"/>
      <c r="H334" s="191"/>
      <c r="I334" s="191"/>
      <c r="J334" s="191"/>
      <c r="K334" s="191"/>
      <c r="L334" s="689"/>
    </row>
    <row r="335" spans="1:23" ht="20.25" customHeight="1" x14ac:dyDescent="0.3">
      <c r="A335" s="574"/>
      <c r="B335" s="1" t="s">
        <v>1708</v>
      </c>
      <c r="C335" s="191"/>
      <c r="D335" s="191"/>
      <c r="E335" s="191"/>
      <c r="F335" s="191"/>
      <c r="G335" s="191"/>
      <c r="H335" s="191"/>
      <c r="I335" s="191"/>
      <c r="J335" s="191"/>
      <c r="K335" s="191"/>
      <c r="L335" s="689"/>
      <c r="N335" s="1" t="s">
        <v>1708</v>
      </c>
    </row>
    <row r="336" spans="1:23" ht="20.25" customHeight="1" x14ac:dyDescent="0.25">
      <c r="A336" s="690" t="s">
        <v>0</v>
      </c>
      <c r="B336" s="690" t="s">
        <v>28</v>
      </c>
      <c r="C336" s="690" t="s">
        <v>8</v>
      </c>
      <c r="D336" s="422" t="s">
        <v>9</v>
      </c>
      <c r="E336" s="691" t="s">
        <v>10</v>
      </c>
      <c r="F336" s="692"/>
      <c r="G336" s="692"/>
      <c r="H336" s="693"/>
      <c r="I336" s="690" t="s">
        <v>88</v>
      </c>
      <c r="J336" s="133" t="s">
        <v>622</v>
      </c>
      <c r="K336" s="137" t="s">
        <v>3</v>
      </c>
      <c r="L336" s="689"/>
      <c r="O336" s="700" t="s">
        <v>10</v>
      </c>
      <c r="P336" s="701"/>
      <c r="Q336" s="701"/>
      <c r="R336" s="702"/>
      <c r="T336" s="700" t="s">
        <v>1763</v>
      </c>
      <c r="U336" s="701"/>
      <c r="V336" s="701"/>
      <c r="W336" s="702"/>
    </row>
    <row r="337" spans="1:23" ht="20.25" customHeight="1" x14ac:dyDescent="0.25">
      <c r="A337" s="690"/>
      <c r="B337" s="690"/>
      <c r="C337" s="690"/>
      <c r="D337" s="52" t="s">
        <v>12</v>
      </c>
      <c r="E337" s="2">
        <v>2561</v>
      </c>
      <c r="F337" s="2">
        <v>2562</v>
      </c>
      <c r="G337" s="2">
        <v>2563</v>
      </c>
      <c r="H337" s="2">
        <v>2564</v>
      </c>
      <c r="I337" s="690"/>
      <c r="J337" s="134" t="s">
        <v>624</v>
      </c>
      <c r="K337" s="132" t="s">
        <v>4</v>
      </c>
      <c r="L337" s="689"/>
      <c r="O337" s="2">
        <v>2561</v>
      </c>
      <c r="P337" s="2">
        <v>2562</v>
      </c>
      <c r="Q337" s="2">
        <v>2563</v>
      </c>
      <c r="R337" s="2">
        <v>2564</v>
      </c>
      <c r="T337" s="548">
        <v>2561</v>
      </c>
      <c r="U337" s="548">
        <v>2562</v>
      </c>
      <c r="V337" s="548">
        <v>2563</v>
      </c>
      <c r="W337" s="548">
        <v>2564</v>
      </c>
    </row>
    <row r="338" spans="1:23" ht="20.25" customHeight="1" x14ac:dyDescent="0.3">
      <c r="A338" s="690"/>
      <c r="B338" s="690"/>
      <c r="C338" s="690"/>
      <c r="D338" s="423"/>
      <c r="E338" s="10" t="s">
        <v>13</v>
      </c>
      <c r="F338" s="10" t="s">
        <v>13</v>
      </c>
      <c r="G338" s="10" t="s">
        <v>13</v>
      </c>
      <c r="H338" s="10" t="s">
        <v>13</v>
      </c>
      <c r="I338" s="690"/>
      <c r="J338" s="135"/>
      <c r="K338" s="192"/>
      <c r="L338" s="689"/>
      <c r="O338" s="10" t="s">
        <v>13</v>
      </c>
      <c r="P338" s="10" t="s">
        <v>13</v>
      </c>
      <c r="Q338" s="10" t="s">
        <v>13</v>
      </c>
      <c r="R338" s="10" t="s">
        <v>13</v>
      </c>
      <c r="T338" s="497" t="s">
        <v>13</v>
      </c>
      <c r="U338" s="497" t="s">
        <v>13</v>
      </c>
      <c r="V338" s="497" t="s">
        <v>13</v>
      </c>
      <c r="W338" s="497" t="s">
        <v>13</v>
      </c>
    </row>
    <row r="339" spans="1:23" ht="20.25" customHeight="1" x14ac:dyDescent="0.3">
      <c r="A339" s="30">
        <v>1</v>
      </c>
      <c r="B339" s="62" t="s">
        <v>282</v>
      </c>
      <c r="C339" s="64" t="s">
        <v>350</v>
      </c>
      <c r="D339" s="86" t="s">
        <v>284</v>
      </c>
      <c r="E339" s="74">
        <v>108000</v>
      </c>
      <c r="F339" s="74">
        <v>108000</v>
      </c>
      <c r="G339" s="74">
        <v>108000</v>
      </c>
      <c r="H339" s="74">
        <v>108000</v>
      </c>
      <c r="I339" s="30" t="s">
        <v>142</v>
      </c>
      <c r="J339" s="64" t="s">
        <v>275</v>
      </c>
      <c r="K339" s="194" t="s">
        <v>182</v>
      </c>
      <c r="L339" s="689"/>
      <c r="O339" s="549">
        <f>E339+E361+E383+E388+E405</f>
        <v>658000</v>
      </c>
      <c r="P339" s="549">
        <f>F339+F361+F383+F388+F405</f>
        <v>658000</v>
      </c>
      <c r="Q339" s="549">
        <f>G339+G361+G383+G388+G405</f>
        <v>658000</v>
      </c>
      <c r="R339" s="549">
        <f>H339+H361+H383+H388+H405</f>
        <v>658000</v>
      </c>
      <c r="T339" s="510">
        <v>5</v>
      </c>
      <c r="U339" s="510">
        <v>5</v>
      </c>
      <c r="V339" s="510">
        <v>5</v>
      </c>
      <c r="W339" s="510">
        <v>5</v>
      </c>
    </row>
    <row r="340" spans="1:23" ht="20.25" customHeight="1" x14ac:dyDescent="0.3">
      <c r="A340" s="30"/>
      <c r="B340" s="62" t="s">
        <v>283</v>
      </c>
      <c r="C340" s="69" t="s">
        <v>862</v>
      </c>
      <c r="D340" s="62" t="s">
        <v>285</v>
      </c>
      <c r="E340" s="75" t="s">
        <v>20</v>
      </c>
      <c r="F340" s="75" t="s">
        <v>20</v>
      </c>
      <c r="G340" s="75" t="s">
        <v>20</v>
      </c>
      <c r="H340" s="75" t="s">
        <v>20</v>
      </c>
      <c r="I340" s="32" t="s">
        <v>143</v>
      </c>
      <c r="J340" s="73" t="s">
        <v>869</v>
      </c>
      <c r="K340" s="30"/>
      <c r="L340" s="689"/>
    </row>
    <row r="341" spans="1:23" ht="20.25" customHeight="1" x14ac:dyDescent="0.3">
      <c r="A341" s="30"/>
      <c r="B341" s="62" t="s">
        <v>887</v>
      </c>
      <c r="C341" s="69" t="s">
        <v>863</v>
      </c>
      <c r="D341" s="62" t="s">
        <v>286</v>
      </c>
      <c r="E341" s="63"/>
      <c r="F341" s="63"/>
      <c r="G341" s="63"/>
      <c r="H341" s="63"/>
      <c r="I341" s="32" t="s">
        <v>22</v>
      </c>
      <c r="J341" s="69" t="s">
        <v>870</v>
      </c>
      <c r="K341" s="30"/>
      <c r="L341" s="689"/>
    </row>
    <row r="342" spans="1:23" ht="20.25" customHeight="1" x14ac:dyDescent="0.3">
      <c r="A342" s="30"/>
      <c r="B342" s="77"/>
      <c r="C342" s="68" t="s">
        <v>181</v>
      </c>
      <c r="D342" s="62" t="s">
        <v>427</v>
      </c>
      <c r="E342" s="419"/>
      <c r="F342" s="32"/>
      <c r="G342" s="76"/>
      <c r="H342" s="32"/>
      <c r="I342" s="32"/>
      <c r="J342" s="69" t="s">
        <v>871</v>
      </c>
      <c r="K342" s="30"/>
      <c r="L342" s="689"/>
    </row>
    <row r="343" spans="1:23" ht="20.25" customHeight="1" x14ac:dyDescent="0.3">
      <c r="A343" s="30"/>
      <c r="B343" s="77"/>
      <c r="C343" s="68"/>
      <c r="D343" s="62" t="s">
        <v>1604</v>
      </c>
      <c r="E343" s="76"/>
      <c r="F343" s="32"/>
      <c r="G343" s="76"/>
      <c r="H343" s="32"/>
      <c r="I343" s="32"/>
      <c r="J343" s="68"/>
      <c r="K343" s="30"/>
      <c r="L343" s="689"/>
    </row>
    <row r="344" spans="1:23" ht="20.25" customHeight="1" x14ac:dyDescent="0.3">
      <c r="A344" s="30"/>
      <c r="B344" s="62"/>
      <c r="C344" s="32"/>
      <c r="D344" s="421" t="s">
        <v>1621</v>
      </c>
      <c r="E344" s="76"/>
      <c r="F344" s="32"/>
      <c r="G344" s="32"/>
      <c r="H344" s="32"/>
      <c r="I344" s="32"/>
      <c r="J344" s="32"/>
      <c r="K344" s="30"/>
      <c r="L344" s="689"/>
    </row>
    <row r="345" spans="1:23" ht="20.25" customHeight="1" x14ac:dyDescent="0.3">
      <c r="A345" s="30"/>
      <c r="B345" s="62"/>
      <c r="C345" s="44"/>
      <c r="D345" s="62" t="s">
        <v>1622</v>
      </c>
      <c r="E345" s="80"/>
      <c r="F345" s="34"/>
      <c r="G345" s="34"/>
      <c r="H345" s="34"/>
      <c r="I345" s="30"/>
      <c r="J345" s="32"/>
      <c r="K345" s="30"/>
      <c r="L345" s="689"/>
    </row>
    <row r="346" spans="1:23" ht="20.25" customHeight="1" x14ac:dyDescent="0.3">
      <c r="A346" s="30"/>
      <c r="B346" s="62"/>
      <c r="C346" s="44"/>
      <c r="D346" s="68" t="s">
        <v>1583</v>
      </c>
      <c r="E346" s="68"/>
      <c r="F346" s="34"/>
      <c r="G346" s="34"/>
      <c r="H346" s="34"/>
      <c r="I346" s="30"/>
      <c r="J346" s="30"/>
      <c r="K346" s="30"/>
      <c r="L346" s="689"/>
    </row>
    <row r="347" spans="1:23" ht="20.25" customHeight="1" x14ac:dyDescent="0.3">
      <c r="A347" s="30"/>
      <c r="B347" s="78"/>
      <c r="C347" s="32"/>
      <c r="D347" s="68" t="s">
        <v>1584</v>
      </c>
      <c r="E347" s="30"/>
      <c r="F347" s="32"/>
      <c r="G347" s="32"/>
      <c r="H347" s="32"/>
      <c r="I347" s="32"/>
      <c r="J347" s="32"/>
      <c r="K347" s="30"/>
      <c r="L347" s="689"/>
    </row>
    <row r="348" spans="1:23" ht="20.25" customHeight="1" x14ac:dyDescent="0.3">
      <c r="A348" s="30"/>
      <c r="B348" s="62"/>
      <c r="C348" s="44"/>
      <c r="D348" s="68" t="s">
        <v>1623</v>
      </c>
      <c r="E348" s="68"/>
      <c r="F348" s="34"/>
      <c r="G348" s="34"/>
      <c r="H348" s="34"/>
      <c r="I348" s="30"/>
      <c r="J348" s="30"/>
      <c r="K348" s="30"/>
      <c r="L348" s="689"/>
    </row>
    <row r="349" spans="1:23" ht="20.25" customHeight="1" x14ac:dyDescent="0.3">
      <c r="A349" s="30"/>
      <c r="B349" s="78"/>
      <c r="C349" s="32"/>
      <c r="D349" s="68"/>
      <c r="E349" s="30"/>
      <c r="F349" s="32"/>
      <c r="G349" s="32"/>
      <c r="H349" s="32"/>
      <c r="I349" s="32"/>
      <c r="J349" s="32"/>
      <c r="K349" s="30"/>
      <c r="L349" s="689"/>
    </row>
    <row r="350" spans="1:23" ht="20.25" customHeight="1" x14ac:dyDescent="0.3">
      <c r="A350" s="30"/>
      <c r="B350" s="122"/>
      <c r="C350" s="44"/>
      <c r="D350" s="68"/>
      <c r="E350" s="33"/>
      <c r="F350" s="34"/>
      <c r="G350" s="34"/>
      <c r="H350" s="34"/>
      <c r="I350" s="30"/>
      <c r="J350" s="30"/>
      <c r="K350" s="30"/>
      <c r="L350" s="689"/>
    </row>
    <row r="351" spans="1:23" ht="20.25" customHeight="1" x14ac:dyDescent="0.3">
      <c r="A351" s="30"/>
      <c r="B351" s="78"/>
      <c r="C351" s="32"/>
      <c r="D351" s="68"/>
      <c r="E351" s="30"/>
      <c r="F351" s="32"/>
      <c r="G351" s="32"/>
      <c r="H351" s="32"/>
      <c r="I351" s="32"/>
      <c r="J351" s="32"/>
      <c r="K351" s="30"/>
      <c r="L351" s="689"/>
    </row>
    <row r="352" spans="1:23" ht="20.25" customHeight="1" x14ac:dyDescent="0.3">
      <c r="A352" s="35"/>
      <c r="B352" s="104"/>
      <c r="C352" s="36"/>
      <c r="D352" s="105"/>
      <c r="E352" s="36"/>
      <c r="F352" s="36"/>
      <c r="G352" s="36"/>
      <c r="H352" s="36"/>
      <c r="I352" s="36"/>
      <c r="J352" s="36"/>
      <c r="K352" s="35"/>
      <c r="L352" s="689"/>
    </row>
    <row r="353" spans="1:12" ht="20.25" customHeight="1" x14ac:dyDescent="0.3">
      <c r="A353" s="574"/>
      <c r="B353" s="1"/>
      <c r="C353" s="191"/>
      <c r="D353" s="191"/>
      <c r="E353" s="191"/>
      <c r="F353" s="191"/>
      <c r="G353" s="191"/>
      <c r="H353" s="191"/>
      <c r="I353" s="191"/>
      <c r="J353" s="191"/>
      <c r="K353" s="162" t="s">
        <v>5</v>
      </c>
      <c r="L353" s="689">
        <v>217</v>
      </c>
    </row>
    <row r="354" spans="1:12" ht="20.25" customHeight="1" x14ac:dyDescent="0.3">
      <c r="A354" s="457" t="s">
        <v>627</v>
      </c>
      <c r="B354" s="191"/>
      <c r="C354" s="191"/>
      <c r="D354" s="191"/>
      <c r="E354" s="191"/>
      <c r="F354" s="191"/>
      <c r="G354" s="191"/>
      <c r="H354" s="191"/>
      <c r="I354" s="191"/>
      <c r="J354" s="191"/>
      <c r="K354" s="191"/>
      <c r="L354" s="689"/>
    </row>
    <row r="355" spans="1:12" ht="20.25" customHeight="1" x14ac:dyDescent="0.3">
      <c r="A355" s="457" t="s">
        <v>26</v>
      </c>
      <c r="B355" s="9" t="s">
        <v>792</v>
      </c>
      <c r="C355" s="191"/>
      <c r="D355" s="191"/>
      <c r="E355" s="191"/>
      <c r="F355" s="191"/>
      <c r="G355" s="191"/>
      <c r="H355" s="191"/>
      <c r="I355" s="191"/>
      <c r="J355" s="191"/>
      <c r="K355" s="191"/>
      <c r="L355" s="689"/>
    </row>
    <row r="356" spans="1:12" ht="20.25" customHeight="1" x14ac:dyDescent="0.3">
      <c r="B356" s="1" t="s">
        <v>1693</v>
      </c>
      <c r="C356" s="191"/>
      <c r="D356" s="191"/>
      <c r="E356" s="191"/>
      <c r="F356" s="191"/>
      <c r="G356" s="191"/>
      <c r="H356" s="191"/>
      <c r="I356" s="191"/>
      <c r="J356" s="191"/>
      <c r="K356" s="191"/>
      <c r="L356" s="689"/>
    </row>
    <row r="357" spans="1:12" ht="20.25" customHeight="1" x14ac:dyDescent="0.3">
      <c r="A357" s="574"/>
      <c r="B357" s="1" t="s">
        <v>1708</v>
      </c>
      <c r="C357" s="191"/>
      <c r="D357" s="191"/>
      <c r="E357" s="191"/>
      <c r="F357" s="191"/>
      <c r="G357" s="191"/>
      <c r="H357" s="191"/>
      <c r="I357" s="191"/>
      <c r="J357" s="191"/>
      <c r="K357" s="191"/>
      <c r="L357" s="689"/>
    </row>
    <row r="358" spans="1:12" ht="20.25" customHeight="1" x14ac:dyDescent="0.3">
      <c r="A358" s="690" t="s">
        <v>0</v>
      </c>
      <c r="B358" s="690" t="s">
        <v>28</v>
      </c>
      <c r="C358" s="690" t="s">
        <v>8</v>
      </c>
      <c r="D358" s="422" t="s">
        <v>9</v>
      </c>
      <c r="E358" s="691" t="s">
        <v>10</v>
      </c>
      <c r="F358" s="692"/>
      <c r="G358" s="692"/>
      <c r="H358" s="693"/>
      <c r="I358" s="690" t="s">
        <v>88</v>
      </c>
      <c r="J358" s="133" t="s">
        <v>622</v>
      </c>
      <c r="K358" s="137" t="s">
        <v>3</v>
      </c>
      <c r="L358" s="689"/>
    </row>
    <row r="359" spans="1:12" ht="20.25" customHeight="1" x14ac:dyDescent="0.3">
      <c r="A359" s="690"/>
      <c r="B359" s="690"/>
      <c r="C359" s="690"/>
      <c r="D359" s="52" t="s">
        <v>12</v>
      </c>
      <c r="E359" s="2">
        <v>2561</v>
      </c>
      <c r="F359" s="2">
        <v>2562</v>
      </c>
      <c r="G359" s="2">
        <v>2563</v>
      </c>
      <c r="H359" s="2">
        <v>2564</v>
      </c>
      <c r="I359" s="690"/>
      <c r="J359" s="134" t="s">
        <v>624</v>
      </c>
      <c r="K359" s="132" t="s">
        <v>4</v>
      </c>
      <c r="L359" s="689"/>
    </row>
    <row r="360" spans="1:12" ht="20.25" customHeight="1" x14ac:dyDescent="0.3">
      <c r="A360" s="690"/>
      <c r="B360" s="690"/>
      <c r="C360" s="690"/>
      <c r="D360" s="423"/>
      <c r="E360" s="10" t="s">
        <v>13</v>
      </c>
      <c r="F360" s="10" t="s">
        <v>13</v>
      </c>
      <c r="G360" s="10" t="s">
        <v>13</v>
      </c>
      <c r="H360" s="10" t="s">
        <v>13</v>
      </c>
      <c r="I360" s="690"/>
      <c r="J360" s="135"/>
      <c r="K360" s="192"/>
      <c r="L360" s="689"/>
    </row>
    <row r="361" spans="1:12" ht="20.25" customHeight="1" x14ac:dyDescent="0.3">
      <c r="A361" s="155">
        <v>2</v>
      </c>
      <c r="B361" s="154" t="s">
        <v>1553</v>
      </c>
      <c r="C361" s="64" t="s">
        <v>350</v>
      </c>
      <c r="D361" s="86" t="s">
        <v>877</v>
      </c>
      <c r="E361" s="74">
        <v>400000</v>
      </c>
      <c r="F361" s="74">
        <v>400000</v>
      </c>
      <c r="G361" s="74">
        <v>400000</v>
      </c>
      <c r="H361" s="74">
        <v>400000</v>
      </c>
      <c r="I361" s="157" t="s">
        <v>142</v>
      </c>
      <c r="J361" s="64" t="s">
        <v>275</v>
      </c>
      <c r="K361" s="193" t="s">
        <v>182</v>
      </c>
      <c r="L361" s="689"/>
    </row>
    <row r="362" spans="1:12" ht="20.25" customHeight="1" x14ac:dyDescent="0.3">
      <c r="A362" s="157"/>
      <c r="B362" s="154" t="s">
        <v>1554</v>
      </c>
      <c r="C362" s="69" t="s">
        <v>862</v>
      </c>
      <c r="D362" s="62" t="s">
        <v>1559</v>
      </c>
      <c r="E362" s="164" t="s">
        <v>47</v>
      </c>
      <c r="F362" s="164" t="s">
        <v>47</v>
      </c>
      <c r="G362" s="164" t="s">
        <v>47</v>
      </c>
      <c r="H362" s="164" t="s">
        <v>47</v>
      </c>
      <c r="I362" s="178" t="s">
        <v>143</v>
      </c>
      <c r="J362" s="73" t="s">
        <v>869</v>
      </c>
      <c r="K362" s="30"/>
      <c r="L362" s="689"/>
    </row>
    <row r="363" spans="1:12" ht="20.25" customHeight="1" x14ac:dyDescent="0.3">
      <c r="A363" s="157"/>
      <c r="B363" s="122" t="s">
        <v>240</v>
      </c>
      <c r="C363" s="69" t="s">
        <v>863</v>
      </c>
      <c r="D363" s="78" t="s">
        <v>1560</v>
      </c>
      <c r="E363" s="95" t="s">
        <v>32</v>
      </c>
      <c r="F363" s="95" t="s">
        <v>32</v>
      </c>
      <c r="G363" s="95" t="s">
        <v>32</v>
      </c>
      <c r="H363" s="95" t="s">
        <v>32</v>
      </c>
      <c r="I363" s="154" t="s">
        <v>22</v>
      </c>
      <c r="J363" s="69" t="s">
        <v>870</v>
      </c>
      <c r="K363" s="30"/>
      <c r="L363" s="689"/>
    </row>
    <row r="364" spans="1:12" ht="20.25" customHeight="1" x14ac:dyDescent="0.3">
      <c r="A364" s="157"/>
      <c r="B364" s="122" t="s">
        <v>874</v>
      </c>
      <c r="C364" s="68" t="s">
        <v>181</v>
      </c>
      <c r="D364" s="78" t="s">
        <v>1561</v>
      </c>
      <c r="E364" s="154"/>
      <c r="F364" s="32"/>
      <c r="G364" s="32"/>
      <c r="H364" s="32"/>
      <c r="I364" s="154"/>
      <c r="J364" s="69" t="s">
        <v>871</v>
      </c>
      <c r="K364" s="30"/>
      <c r="L364" s="689"/>
    </row>
    <row r="365" spans="1:12" ht="20.25" customHeight="1" x14ac:dyDescent="0.3">
      <c r="A365" s="181"/>
      <c r="B365" s="122" t="s">
        <v>875</v>
      </c>
      <c r="C365" s="158"/>
      <c r="D365" s="78" t="s">
        <v>1562</v>
      </c>
      <c r="E365" s="154"/>
      <c r="F365" s="32"/>
      <c r="G365" s="32"/>
      <c r="H365" s="32"/>
      <c r="I365" s="32"/>
      <c r="J365" s="68"/>
      <c r="K365" s="30"/>
      <c r="L365" s="689"/>
    </row>
    <row r="366" spans="1:12" ht="20.25" customHeight="1" x14ac:dyDescent="0.3">
      <c r="A366" s="157"/>
      <c r="B366" s="122" t="s">
        <v>1555</v>
      </c>
      <c r="C366" s="64"/>
      <c r="D366" s="78" t="s">
        <v>1563</v>
      </c>
      <c r="E366" s="154"/>
      <c r="F366" s="74"/>
      <c r="G366" s="74"/>
      <c r="H366" s="74"/>
      <c r="I366" s="30"/>
      <c r="J366" s="64"/>
      <c r="K366" s="194"/>
      <c r="L366" s="689"/>
    </row>
    <row r="367" spans="1:12" ht="20.25" customHeight="1" x14ac:dyDescent="0.3">
      <c r="A367" s="157"/>
      <c r="B367" s="122" t="s">
        <v>1556</v>
      </c>
      <c r="C367" s="69"/>
      <c r="D367" s="62" t="s">
        <v>1564</v>
      </c>
      <c r="E367" s="154"/>
      <c r="F367" s="75"/>
      <c r="G367" s="75"/>
      <c r="H367" s="75"/>
      <c r="I367" s="32"/>
      <c r="J367" s="73"/>
      <c r="K367" s="30"/>
      <c r="L367" s="689"/>
    </row>
    <row r="368" spans="1:12" ht="20.25" customHeight="1" x14ac:dyDescent="0.3">
      <c r="A368" s="157"/>
      <c r="B368" s="122" t="s">
        <v>874</v>
      </c>
      <c r="C368" s="69"/>
      <c r="D368" s="78" t="s">
        <v>1565</v>
      </c>
      <c r="E368" s="74"/>
      <c r="F368" s="32"/>
      <c r="G368" s="32"/>
      <c r="H368" s="32"/>
      <c r="I368" s="32"/>
      <c r="J368" s="69"/>
      <c r="K368" s="30"/>
      <c r="L368" s="689"/>
    </row>
    <row r="369" spans="1:12" ht="20.25" customHeight="1" x14ac:dyDescent="0.3">
      <c r="A369" s="157"/>
      <c r="B369" s="122" t="s">
        <v>1557</v>
      </c>
      <c r="C369" s="69"/>
      <c r="D369" s="78" t="s">
        <v>1566</v>
      </c>
      <c r="E369" s="164"/>
      <c r="F369" s="32"/>
      <c r="G369" s="32"/>
      <c r="H369" s="32"/>
      <c r="I369" s="32"/>
      <c r="J369" s="69"/>
      <c r="K369" s="30"/>
      <c r="L369" s="689"/>
    </row>
    <row r="370" spans="1:12" ht="20.25" customHeight="1" x14ac:dyDescent="0.3">
      <c r="A370" s="157"/>
      <c r="B370" s="122" t="s">
        <v>1558</v>
      </c>
      <c r="C370" s="154"/>
      <c r="D370" s="62" t="s">
        <v>1567</v>
      </c>
      <c r="E370" s="154"/>
      <c r="F370" s="32"/>
      <c r="G370" s="32"/>
      <c r="H370" s="32"/>
      <c r="I370" s="32"/>
      <c r="J370" s="68"/>
      <c r="K370" s="30"/>
      <c r="L370" s="689"/>
    </row>
    <row r="371" spans="1:12" ht="20.25" customHeight="1" x14ac:dyDescent="0.3">
      <c r="A371" s="157"/>
      <c r="B371" s="122"/>
      <c r="C371" s="154"/>
      <c r="D371" s="78"/>
      <c r="E371" s="154"/>
      <c r="F371" s="32"/>
      <c r="G371" s="32"/>
      <c r="H371" s="32"/>
      <c r="I371" s="32"/>
      <c r="J371" s="32"/>
      <c r="K371" s="30"/>
      <c r="L371" s="689"/>
    </row>
    <row r="372" spans="1:12" ht="20.25" customHeight="1" x14ac:dyDescent="0.3">
      <c r="A372" s="157"/>
      <c r="B372" s="122"/>
      <c r="C372" s="154"/>
      <c r="E372" s="154"/>
      <c r="F372" s="32"/>
      <c r="G372" s="32"/>
      <c r="H372" s="32"/>
      <c r="I372" s="32"/>
      <c r="J372" s="32"/>
      <c r="K372" s="30"/>
      <c r="L372" s="689"/>
    </row>
    <row r="373" spans="1:12" ht="20.25" customHeight="1" x14ac:dyDescent="0.3">
      <c r="A373" s="30"/>
      <c r="B373" s="78"/>
      <c r="C373" s="32"/>
      <c r="D373" s="68"/>
      <c r="E373" s="30"/>
      <c r="F373" s="32"/>
      <c r="G373" s="32"/>
      <c r="H373" s="32"/>
      <c r="I373" s="32"/>
      <c r="J373" s="32"/>
      <c r="K373" s="30"/>
      <c r="L373" s="689"/>
    </row>
    <row r="374" spans="1:12" ht="20.25" customHeight="1" x14ac:dyDescent="0.3">
      <c r="A374" s="35"/>
      <c r="B374" s="104"/>
      <c r="C374" s="36"/>
      <c r="D374" s="105"/>
      <c r="E374" s="36"/>
      <c r="F374" s="36"/>
      <c r="G374" s="36"/>
      <c r="H374" s="36"/>
      <c r="I374" s="36"/>
      <c r="J374" s="36"/>
      <c r="K374" s="35"/>
      <c r="L374" s="689"/>
    </row>
    <row r="375" spans="1:12" ht="20.25" customHeight="1" x14ac:dyDescent="0.3">
      <c r="A375" s="571"/>
      <c r="B375" s="1"/>
      <c r="C375" s="50"/>
      <c r="D375" s="50"/>
      <c r="E375" s="50"/>
      <c r="F375" s="50"/>
      <c r="G375" s="50"/>
      <c r="H375" s="50"/>
      <c r="I375" s="50"/>
      <c r="J375" s="50"/>
      <c r="K375" s="162" t="s">
        <v>5</v>
      </c>
      <c r="L375" s="689">
        <v>218</v>
      </c>
    </row>
    <row r="376" spans="1:12" ht="20.25" customHeight="1" x14ac:dyDescent="0.3">
      <c r="A376" s="457" t="s">
        <v>623</v>
      </c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689"/>
    </row>
    <row r="377" spans="1:12" ht="20.25" customHeight="1" x14ac:dyDescent="0.3">
      <c r="A377" s="457" t="s">
        <v>26</v>
      </c>
      <c r="B377" s="9" t="s">
        <v>792</v>
      </c>
      <c r="C377" s="50"/>
      <c r="D377" s="50"/>
      <c r="E377" s="50"/>
      <c r="F377" s="50"/>
      <c r="G377" s="50"/>
      <c r="H377" s="50"/>
      <c r="I377" s="50"/>
      <c r="J377" s="50"/>
      <c r="K377" s="50"/>
      <c r="L377" s="689"/>
    </row>
    <row r="378" spans="1:12" ht="20.25" customHeight="1" x14ac:dyDescent="0.3">
      <c r="B378" s="1" t="s">
        <v>1707</v>
      </c>
      <c r="C378" s="50"/>
      <c r="D378" s="50"/>
      <c r="E378" s="50"/>
      <c r="F378" s="50"/>
      <c r="G378" s="50"/>
      <c r="H378" s="50"/>
      <c r="I378" s="50"/>
      <c r="J378" s="50"/>
      <c r="K378" s="50"/>
      <c r="L378" s="689"/>
    </row>
    <row r="379" spans="1:12" ht="20.25" customHeight="1" x14ac:dyDescent="0.3">
      <c r="A379" s="571"/>
      <c r="B379" s="1" t="s">
        <v>1708</v>
      </c>
      <c r="C379" s="50"/>
      <c r="D379" s="50"/>
      <c r="E379" s="50"/>
      <c r="F379" s="50"/>
      <c r="G379" s="50"/>
      <c r="H379" s="50"/>
      <c r="I379" s="50"/>
      <c r="J379" s="50"/>
      <c r="K379" s="50"/>
      <c r="L379" s="689"/>
    </row>
    <row r="380" spans="1:12" ht="20.25" customHeight="1" x14ac:dyDescent="0.3">
      <c r="A380" s="690" t="s">
        <v>0</v>
      </c>
      <c r="B380" s="690" t="s">
        <v>28</v>
      </c>
      <c r="C380" s="690" t="s">
        <v>8</v>
      </c>
      <c r="D380" s="140" t="s">
        <v>9</v>
      </c>
      <c r="E380" s="691" t="s">
        <v>10</v>
      </c>
      <c r="F380" s="692"/>
      <c r="G380" s="692"/>
      <c r="H380" s="693"/>
      <c r="I380" s="690" t="s">
        <v>88</v>
      </c>
      <c r="J380" s="133" t="s">
        <v>622</v>
      </c>
      <c r="K380" s="137" t="s">
        <v>3</v>
      </c>
      <c r="L380" s="689"/>
    </row>
    <row r="381" spans="1:12" ht="20.25" customHeight="1" x14ac:dyDescent="0.3">
      <c r="A381" s="690"/>
      <c r="B381" s="690"/>
      <c r="C381" s="690"/>
      <c r="D381" s="52" t="s">
        <v>12</v>
      </c>
      <c r="E381" s="106">
        <v>2561</v>
      </c>
      <c r="F381" s="106">
        <v>2562</v>
      </c>
      <c r="G381" s="106">
        <v>2563</v>
      </c>
      <c r="H381" s="106">
        <v>2564</v>
      </c>
      <c r="I381" s="690"/>
      <c r="J381" s="134" t="s">
        <v>624</v>
      </c>
      <c r="K381" s="132" t="s">
        <v>4</v>
      </c>
      <c r="L381" s="689"/>
    </row>
    <row r="382" spans="1:12" ht="20.25" customHeight="1" x14ac:dyDescent="0.3">
      <c r="A382" s="690"/>
      <c r="B382" s="690"/>
      <c r="C382" s="690"/>
      <c r="D382" s="141"/>
      <c r="E382" s="10" t="s">
        <v>13</v>
      </c>
      <c r="F382" s="10" t="s">
        <v>13</v>
      </c>
      <c r="G382" s="10" t="s">
        <v>13</v>
      </c>
      <c r="H382" s="10" t="s">
        <v>13</v>
      </c>
      <c r="I382" s="690"/>
      <c r="J382" s="135"/>
      <c r="K382" s="138"/>
      <c r="L382" s="689"/>
    </row>
    <row r="383" spans="1:12" ht="20.25" customHeight="1" x14ac:dyDescent="0.3">
      <c r="A383" s="30">
        <v>3</v>
      </c>
      <c r="B383" s="68" t="s">
        <v>361</v>
      </c>
      <c r="C383" s="64" t="s">
        <v>543</v>
      </c>
      <c r="D383" s="63" t="s">
        <v>550</v>
      </c>
      <c r="E383" s="111">
        <v>50000</v>
      </c>
      <c r="F383" s="111">
        <v>50000</v>
      </c>
      <c r="G383" s="111">
        <v>50000</v>
      </c>
      <c r="H383" s="111">
        <v>50000</v>
      </c>
      <c r="I383" s="30" t="s">
        <v>142</v>
      </c>
      <c r="J383" s="125" t="s">
        <v>547</v>
      </c>
      <c r="K383" s="222" t="s">
        <v>182</v>
      </c>
      <c r="L383" s="689"/>
    </row>
    <row r="384" spans="1:12" ht="20.25" customHeight="1" x14ac:dyDescent="0.3">
      <c r="A384" s="30"/>
      <c r="B384" s="68" t="s">
        <v>548</v>
      </c>
      <c r="C384" s="73" t="s">
        <v>544</v>
      </c>
      <c r="D384" s="69" t="s">
        <v>455</v>
      </c>
      <c r="E384" s="109" t="s">
        <v>20</v>
      </c>
      <c r="F384" s="109" t="s">
        <v>20</v>
      </c>
      <c r="G384" s="109" t="s">
        <v>20</v>
      </c>
      <c r="H384" s="109" t="s">
        <v>20</v>
      </c>
      <c r="I384" s="32" t="s">
        <v>143</v>
      </c>
      <c r="J384" s="73" t="s">
        <v>149</v>
      </c>
      <c r="K384" s="30"/>
      <c r="L384" s="689"/>
    </row>
    <row r="385" spans="1:12" ht="20.25" customHeight="1" x14ac:dyDescent="0.3">
      <c r="A385" s="30"/>
      <c r="B385" s="68" t="s">
        <v>549</v>
      </c>
      <c r="C385" s="73"/>
      <c r="D385" s="76" t="s">
        <v>1037</v>
      </c>
      <c r="E385" s="65" t="s">
        <v>27</v>
      </c>
      <c r="F385" s="65"/>
      <c r="G385" s="65"/>
      <c r="H385" s="65"/>
      <c r="I385" s="32" t="s">
        <v>22</v>
      </c>
      <c r="J385" s="73" t="s">
        <v>465</v>
      </c>
      <c r="K385" s="30"/>
      <c r="L385" s="689"/>
    </row>
    <row r="386" spans="1:12" ht="20.25" customHeight="1" x14ac:dyDescent="0.3">
      <c r="A386" s="30"/>
      <c r="B386" s="62"/>
      <c r="C386" s="69"/>
      <c r="D386" s="68" t="s">
        <v>601</v>
      </c>
      <c r="E386" s="32"/>
      <c r="F386" s="32"/>
      <c r="G386" s="32"/>
      <c r="H386" s="32"/>
      <c r="I386" s="32"/>
      <c r="J386" s="73"/>
      <c r="K386" s="30"/>
      <c r="L386" s="689"/>
    </row>
    <row r="387" spans="1:12" ht="20.25" customHeight="1" x14ac:dyDescent="0.3">
      <c r="A387" s="59"/>
      <c r="B387" s="80"/>
      <c r="C387" s="131"/>
      <c r="D387" s="225"/>
      <c r="E387" s="507"/>
      <c r="F387" s="507"/>
      <c r="G387" s="507"/>
      <c r="H387" s="507"/>
      <c r="I387" s="59"/>
      <c r="J387" s="508"/>
      <c r="K387" s="509"/>
      <c r="L387" s="689"/>
    </row>
    <row r="388" spans="1:12" ht="20.25" customHeight="1" x14ac:dyDescent="0.3">
      <c r="A388" s="30">
        <v>4</v>
      </c>
      <c r="B388" s="62" t="s">
        <v>512</v>
      </c>
      <c r="C388" s="64" t="s">
        <v>984</v>
      </c>
      <c r="D388" s="86" t="s">
        <v>515</v>
      </c>
      <c r="E388" s="111">
        <v>50000</v>
      </c>
      <c r="F388" s="111">
        <v>50000</v>
      </c>
      <c r="G388" s="111">
        <v>50000</v>
      </c>
      <c r="H388" s="111">
        <v>50000</v>
      </c>
      <c r="I388" s="30" t="s">
        <v>142</v>
      </c>
      <c r="J388" s="64" t="s">
        <v>464</v>
      </c>
      <c r="K388" s="194" t="s">
        <v>182</v>
      </c>
      <c r="L388" s="689"/>
    </row>
    <row r="389" spans="1:12" ht="20.25" customHeight="1" x14ac:dyDescent="0.3">
      <c r="A389" s="30"/>
      <c r="B389" s="62" t="s">
        <v>1018</v>
      </c>
      <c r="C389" s="69" t="s">
        <v>149</v>
      </c>
      <c r="D389" s="78" t="s">
        <v>516</v>
      </c>
      <c r="E389" s="109" t="s">
        <v>20</v>
      </c>
      <c r="F389" s="109" t="s">
        <v>20</v>
      </c>
      <c r="G389" s="109" t="s">
        <v>20</v>
      </c>
      <c r="H389" s="109" t="s">
        <v>20</v>
      </c>
      <c r="I389" s="32" t="s">
        <v>143</v>
      </c>
      <c r="J389" s="73" t="s">
        <v>149</v>
      </c>
      <c r="K389" s="30"/>
      <c r="L389" s="689"/>
    </row>
    <row r="390" spans="1:12" ht="20.25" customHeight="1" x14ac:dyDescent="0.3">
      <c r="A390" s="30"/>
      <c r="B390" s="122" t="s">
        <v>521</v>
      </c>
      <c r="C390" s="73"/>
      <c r="D390" s="78" t="s">
        <v>517</v>
      </c>
      <c r="E390" s="65" t="s">
        <v>27</v>
      </c>
      <c r="F390" s="65"/>
      <c r="G390" s="65"/>
      <c r="H390" s="65"/>
      <c r="I390" s="32" t="s">
        <v>22</v>
      </c>
      <c r="J390" s="69" t="s">
        <v>465</v>
      </c>
      <c r="K390" s="30"/>
      <c r="L390" s="689"/>
    </row>
    <row r="391" spans="1:12" ht="20.25" customHeight="1" x14ac:dyDescent="0.3">
      <c r="A391" s="30"/>
      <c r="B391" s="122" t="s">
        <v>522</v>
      </c>
      <c r="C391" s="69"/>
      <c r="D391" s="78" t="s">
        <v>518</v>
      </c>
      <c r="E391" s="32"/>
      <c r="F391" s="32"/>
      <c r="G391" s="32"/>
      <c r="H391" s="32"/>
      <c r="I391" s="32"/>
      <c r="J391" s="73"/>
      <c r="K391" s="30"/>
      <c r="L391" s="689"/>
    </row>
    <row r="392" spans="1:12" ht="20.25" customHeight="1" x14ac:dyDescent="0.3">
      <c r="A392" s="30"/>
      <c r="B392" s="122" t="s">
        <v>523</v>
      </c>
      <c r="C392" s="69"/>
      <c r="D392" s="78" t="s">
        <v>519</v>
      </c>
      <c r="E392" s="32"/>
      <c r="F392" s="32"/>
      <c r="G392" s="32"/>
      <c r="H392" s="32"/>
      <c r="I392" s="32"/>
      <c r="J392" s="69"/>
      <c r="K392" s="30"/>
      <c r="L392" s="689"/>
    </row>
    <row r="393" spans="1:12" ht="20.25" customHeight="1" x14ac:dyDescent="0.3">
      <c r="A393" s="30"/>
      <c r="B393" s="152"/>
      <c r="C393" s="64"/>
      <c r="D393" s="78" t="s">
        <v>1030</v>
      </c>
      <c r="E393" s="65"/>
      <c r="F393" s="30"/>
      <c r="G393" s="30"/>
      <c r="H393" s="30"/>
      <c r="I393" s="30"/>
      <c r="J393" s="64"/>
      <c r="K393" s="30"/>
      <c r="L393" s="689"/>
    </row>
    <row r="394" spans="1:12" ht="20.25" customHeight="1" x14ac:dyDescent="0.3">
      <c r="A394" s="30"/>
      <c r="B394" s="62"/>
      <c r="C394" s="69"/>
      <c r="D394" s="78" t="s">
        <v>1031</v>
      </c>
      <c r="E394" s="115"/>
      <c r="F394" s="34"/>
      <c r="G394" s="34"/>
      <c r="H394" s="34"/>
      <c r="I394" s="32"/>
      <c r="J394" s="73"/>
      <c r="K394" s="30"/>
      <c r="L394" s="689"/>
    </row>
    <row r="395" spans="1:12" ht="20.25" customHeight="1" x14ac:dyDescent="0.3">
      <c r="A395" s="30"/>
      <c r="B395" s="73"/>
      <c r="C395" s="32"/>
      <c r="D395" s="78" t="s">
        <v>520</v>
      </c>
      <c r="E395" s="30"/>
      <c r="F395" s="32"/>
      <c r="G395" s="32"/>
      <c r="H395" s="32"/>
      <c r="I395" s="32"/>
      <c r="J395" s="69"/>
      <c r="K395" s="30"/>
      <c r="L395" s="689"/>
    </row>
    <row r="396" spans="1:12" ht="20.25" customHeight="1" x14ac:dyDescent="0.3">
      <c r="A396" s="35"/>
      <c r="B396" s="104"/>
      <c r="C396" s="36"/>
      <c r="D396" s="105"/>
      <c r="E396" s="36"/>
      <c r="F396" s="36"/>
      <c r="G396" s="36"/>
      <c r="H396" s="36"/>
      <c r="I396" s="36"/>
      <c r="J396" s="36"/>
      <c r="K396" s="35"/>
      <c r="L396" s="689"/>
    </row>
    <row r="397" spans="1:12" ht="20.25" customHeight="1" x14ac:dyDescent="0.3">
      <c r="A397" s="574"/>
      <c r="B397" s="1"/>
      <c r="C397" s="191"/>
      <c r="D397" s="191"/>
      <c r="E397" s="191"/>
      <c r="F397" s="191"/>
      <c r="G397" s="191"/>
      <c r="H397" s="191"/>
      <c r="I397" s="191"/>
      <c r="J397" s="191"/>
      <c r="K397" s="162" t="s">
        <v>5</v>
      </c>
      <c r="L397" s="689">
        <v>219</v>
      </c>
    </row>
    <row r="398" spans="1:12" ht="20.25" customHeight="1" x14ac:dyDescent="0.3">
      <c r="A398" s="457" t="s">
        <v>627</v>
      </c>
      <c r="B398" s="191"/>
      <c r="C398" s="191"/>
      <c r="D398" s="191"/>
      <c r="E398" s="191"/>
      <c r="F398" s="191"/>
      <c r="G398" s="191"/>
      <c r="H398" s="191"/>
      <c r="I398" s="191"/>
      <c r="J398" s="191"/>
      <c r="K398" s="191"/>
      <c r="L398" s="689"/>
    </row>
    <row r="399" spans="1:12" ht="20.25" customHeight="1" x14ac:dyDescent="0.3">
      <c r="A399" s="457" t="s">
        <v>26</v>
      </c>
      <c r="B399" s="9" t="s">
        <v>792</v>
      </c>
      <c r="C399" s="191"/>
      <c r="D399" s="191"/>
      <c r="E399" s="191"/>
      <c r="F399" s="191"/>
      <c r="G399" s="191"/>
      <c r="H399" s="191"/>
      <c r="I399" s="191"/>
      <c r="J399" s="191"/>
      <c r="K399" s="191"/>
      <c r="L399" s="689"/>
    </row>
    <row r="400" spans="1:12" ht="20.25" customHeight="1" x14ac:dyDescent="0.3">
      <c r="B400" s="1" t="s">
        <v>1693</v>
      </c>
      <c r="C400" s="191"/>
      <c r="D400" s="191"/>
      <c r="E400" s="191"/>
      <c r="F400" s="191"/>
      <c r="G400" s="191"/>
      <c r="H400" s="191"/>
      <c r="I400" s="191"/>
      <c r="J400" s="191"/>
      <c r="K400" s="191"/>
      <c r="L400" s="689"/>
    </row>
    <row r="401" spans="1:12" ht="20.25" customHeight="1" x14ac:dyDescent="0.3">
      <c r="A401" s="574"/>
      <c r="B401" s="1" t="s">
        <v>1708</v>
      </c>
      <c r="C401" s="191"/>
      <c r="D401" s="191"/>
      <c r="E401" s="191"/>
      <c r="F401" s="191"/>
      <c r="G401" s="191"/>
      <c r="H401" s="191"/>
      <c r="I401" s="191"/>
      <c r="J401" s="191"/>
      <c r="K401" s="191"/>
      <c r="L401" s="689"/>
    </row>
    <row r="402" spans="1:12" ht="20.25" customHeight="1" x14ac:dyDescent="0.3">
      <c r="A402" s="690" t="s">
        <v>0</v>
      </c>
      <c r="B402" s="690" t="s">
        <v>28</v>
      </c>
      <c r="C402" s="690" t="s">
        <v>8</v>
      </c>
      <c r="D402" s="189" t="s">
        <v>9</v>
      </c>
      <c r="E402" s="691" t="s">
        <v>10</v>
      </c>
      <c r="F402" s="692"/>
      <c r="G402" s="692"/>
      <c r="H402" s="693"/>
      <c r="I402" s="690" t="s">
        <v>88</v>
      </c>
      <c r="J402" s="133" t="s">
        <v>622</v>
      </c>
      <c r="K402" s="137" t="s">
        <v>3</v>
      </c>
      <c r="L402" s="689"/>
    </row>
    <row r="403" spans="1:12" ht="20.25" customHeight="1" x14ac:dyDescent="0.3">
      <c r="A403" s="690"/>
      <c r="B403" s="690"/>
      <c r="C403" s="690"/>
      <c r="D403" s="52" t="s">
        <v>12</v>
      </c>
      <c r="E403" s="2">
        <v>2561</v>
      </c>
      <c r="F403" s="2">
        <v>2562</v>
      </c>
      <c r="G403" s="2">
        <v>2563</v>
      </c>
      <c r="H403" s="2">
        <v>2564</v>
      </c>
      <c r="I403" s="690"/>
      <c r="J403" s="134" t="s">
        <v>624</v>
      </c>
      <c r="K403" s="132" t="s">
        <v>4</v>
      </c>
      <c r="L403" s="689"/>
    </row>
    <row r="404" spans="1:12" ht="20.25" customHeight="1" x14ac:dyDescent="0.3">
      <c r="A404" s="690"/>
      <c r="B404" s="690"/>
      <c r="C404" s="690"/>
      <c r="D404" s="190"/>
      <c r="E404" s="10" t="s">
        <v>13</v>
      </c>
      <c r="F404" s="10" t="s">
        <v>13</v>
      </c>
      <c r="G404" s="10" t="s">
        <v>13</v>
      </c>
      <c r="H404" s="10" t="s">
        <v>13</v>
      </c>
      <c r="I404" s="690"/>
      <c r="J404" s="135"/>
      <c r="K404" s="192"/>
      <c r="L404" s="689"/>
    </row>
    <row r="405" spans="1:12" ht="20.25" customHeight="1" x14ac:dyDescent="0.3">
      <c r="A405" s="28">
        <v>5</v>
      </c>
      <c r="B405" s="91" t="s">
        <v>287</v>
      </c>
      <c r="C405" s="64" t="s">
        <v>350</v>
      </c>
      <c r="D405" s="96" t="s">
        <v>290</v>
      </c>
      <c r="E405" s="74">
        <v>50000</v>
      </c>
      <c r="F405" s="74">
        <v>50000</v>
      </c>
      <c r="G405" s="74">
        <v>50000</v>
      </c>
      <c r="H405" s="74">
        <v>50000</v>
      </c>
      <c r="I405" s="30" t="s">
        <v>142</v>
      </c>
      <c r="J405" s="64" t="s">
        <v>275</v>
      </c>
      <c r="K405" s="194" t="s">
        <v>182</v>
      </c>
      <c r="L405" s="689"/>
    </row>
    <row r="406" spans="1:12" ht="20.25" customHeight="1" x14ac:dyDescent="0.3">
      <c r="A406" s="30"/>
      <c r="B406" s="62" t="s">
        <v>288</v>
      </c>
      <c r="C406" s="69" t="s">
        <v>862</v>
      </c>
      <c r="D406" s="97" t="s">
        <v>288</v>
      </c>
      <c r="E406" s="75" t="s">
        <v>20</v>
      </c>
      <c r="F406" s="75" t="s">
        <v>20</v>
      </c>
      <c r="G406" s="75" t="s">
        <v>20</v>
      </c>
      <c r="H406" s="75" t="s">
        <v>20</v>
      </c>
      <c r="I406" s="70" t="s">
        <v>143</v>
      </c>
      <c r="J406" s="73" t="s">
        <v>869</v>
      </c>
      <c r="K406" s="30"/>
      <c r="L406" s="689"/>
    </row>
    <row r="407" spans="1:12" ht="20.25" customHeight="1" x14ac:dyDescent="0.3">
      <c r="A407" s="30"/>
      <c r="B407" s="62" t="s">
        <v>236</v>
      </c>
      <c r="C407" s="69" t="s">
        <v>863</v>
      </c>
      <c r="D407" s="62" t="s">
        <v>236</v>
      </c>
      <c r="E407" s="63"/>
      <c r="F407" s="63"/>
      <c r="G407" s="63"/>
      <c r="H407" s="63"/>
      <c r="I407" s="32" t="s">
        <v>22</v>
      </c>
      <c r="J407" s="69" t="s">
        <v>870</v>
      </c>
      <c r="K407" s="30"/>
      <c r="L407" s="689"/>
    </row>
    <row r="408" spans="1:12" ht="20.25" customHeight="1" x14ac:dyDescent="0.3">
      <c r="A408" s="30"/>
      <c r="B408" s="62" t="s">
        <v>289</v>
      </c>
      <c r="C408" s="68" t="s">
        <v>181</v>
      </c>
      <c r="D408" s="62" t="s">
        <v>291</v>
      </c>
      <c r="E408" s="32"/>
      <c r="F408" s="32"/>
      <c r="G408" s="32"/>
      <c r="H408" s="32"/>
      <c r="I408" s="32"/>
      <c r="J408" s="69" t="s">
        <v>871</v>
      </c>
      <c r="K408" s="30"/>
      <c r="L408" s="689"/>
    </row>
    <row r="409" spans="1:12" ht="20.25" customHeight="1" x14ac:dyDescent="0.3">
      <c r="A409" s="30"/>
      <c r="B409" s="77"/>
      <c r="C409" s="68"/>
      <c r="D409" s="62" t="s">
        <v>292</v>
      </c>
      <c r="E409" s="32"/>
      <c r="F409" s="32"/>
      <c r="G409" s="32"/>
      <c r="H409" s="32"/>
      <c r="I409" s="32"/>
      <c r="J409" s="68"/>
      <c r="K409" s="30"/>
      <c r="L409" s="689"/>
    </row>
    <row r="410" spans="1:12" ht="20.25" customHeight="1" x14ac:dyDescent="0.3">
      <c r="A410" s="30"/>
      <c r="B410" s="77"/>
      <c r="C410" s="32"/>
      <c r="D410" s="62" t="s">
        <v>293</v>
      </c>
      <c r="E410" s="32"/>
      <c r="F410" s="32"/>
      <c r="G410" s="32"/>
      <c r="H410" s="32"/>
      <c r="I410" s="32"/>
      <c r="J410" s="32"/>
      <c r="K410" s="30"/>
      <c r="L410" s="689"/>
    </row>
    <row r="411" spans="1:12" ht="20.25" customHeight="1" x14ac:dyDescent="0.3">
      <c r="A411" s="30"/>
      <c r="B411" s="62"/>
      <c r="C411" s="44"/>
      <c r="D411" s="62" t="s">
        <v>889</v>
      </c>
      <c r="E411" s="33"/>
      <c r="F411" s="34"/>
      <c r="G411" s="34"/>
      <c r="H411" s="34"/>
      <c r="I411" s="30"/>
      <c r="J411" s="30"/>
      <c r="K411" s="30"/>
      <c r="L411" s="689"/>
    </row>
    <row r="412" spans="1:12" ht="20.25" customHeight="1" x14ac:dyDescent="0.3">
      <c r="A412" s="30"/>
      <c r="B412" s="78"/>
      <c r="C412" s="32"/>
      <c r="D412" s="62" t="s">
        <v>888</v>
      </c>
      <c r="E412" s="30"/>
      <c r="F412" s="32"/>
      <c r="G412" s="32"/>
      <c r="H412" s="32"/>
      <c r="I412" s="32"/>
      <c r="J412" s="32"/>
      <c r="K412" s="30"/>
      <c r="L412" s="689"/>
    </row>
    <row r="413" spans="1:12" ht="20.25" customHeight="1" x14ac:dyDescent="0.3">
      <c r="A413" s="59"/>
      <c r="B413" s="79"/>
      <c r="C413" s="60"/>
      <c r="D413" s="98" t="s">
        <v>295</v>
      </c>
      <c r="E413" s="59"/>
      <c r="F413" s="60"/>
      <c r="G413" s="60"/>
      <c r="H413" s="60"/>
      <c r="I413" s="60"/>
      <c r="J413" s="60"/>
      <c r="K413" s="59"/>
      <c r="L413" s="689"/>
    </row>
    <row r="414" spans="1:12" ht="20.25" customHeight="1" x14ac:dyDescent="0.3">
      <c r="A414" s="30"/>
      <c r="B414" s="62"/>
      <c r="C414" s="44"/>
      <c r="D414" s="62" t="s">
        <v>527</v>
      </c>
      <c r="E414" s="33"/>
      <c r="F414" s="34"/>
      <c r="G414" s="34"/>
      <c r="H414" s="34"/>
      <c r="I414" s="30"/>
      <c r="J414" s="30"/>
      <c r="K414" s="30"/>
      <c r="L414" s="689"/>
    </row>
    <row r="415" spans="1:12" ht="20.25" customHeight="1" x14ac:dyDescent="0.3">
      <c r="A415" s="30"/>
      <c r="B415" s="62"/>
      <c r="C415" s="44"/>
      <c r="D415" s="78" t="s">
        <v>890</v>
      </c>
      <c r="E415" s="33"/>
      <c r="F415" s="34"/>
      <c r="G415" s="34"/>
      <c r="H415" s="34"/>
      <c r="I415" s="30"/>
      <c r="J415" s="30"/>
      <c r="K415" s="30"/>
      <c r="L415" s="689"/>
    </row>
    <row r="416" spans="1:12" ht="20.25" customHeight="1" x14ac:dyDescent="0.3">
      <c r="A416" s="30"/>
      <c r="B416" s="62"/>
      <c r="C416" s="44"/>
      <c r="D416" s="62" t="s">
        <v>891</v>
      </c>
      <c r="E416" s="33"/>
      <c r="F416" s="34"/>
      <c r="G416" s="34"/>
      <c r="H416" s="34"/>
      <c r="I416" s="30"/>
      <c r="J416" s="30"/>
      <c r="K416" s="30"/>
      <c r="L416" s="689"/>
    </row>
    <row r="417" spans="1:23" ht="20.25" customHeight="1" x14ac:dyDescent="0.3">
      <c r="A417" s="30"/>
      <c r="B417" s="78"/>
      <c r="C417" s="32"/>
      <c r="D417" s="62" t="s">
        <v>892</v>
      </c>
      <c r="E417" s="30"/>
      <c r="F417" s="32"/>
      <c r="G417" s="32"/>
      <c r="H417" s="32"/>
      <c r="I417" s="32"/>
      <c r="J417" s="32"/>
      <c r="K417" s="30"/>
      <c r="L417" s="689"/>
    </row>
    <row r="418" spans="1:23" ht="20.25" customHeight="1" x14ac:dyDescent="0.3">
      <c r="A418" s="35"/>
      <c r="B418" s="104"/>
      <c r="C418" s="36"/>
      <c r="D418" s="105"/>
      <c r="E418" s="36"/>
      <c r="F418" s="36"/>
      <c r="G418" s="36"/>
      <c r="H418" s="36"/>
      <c r="I418" s="36"/>
      <c r="J418" s="36"/>
      <c r="K418" s="35"/>
      <c r="L418" s="689"/>
    </row>
    <row r="419" spans="1:23" ht="20.25" customHeight="1" x14ac:dyDescent="0.3">
      <c r="A419" s="574"/>
      <c r="B419" s="1"/>
      <c r="C419" s="191"/>
      <c r="D419" s="191"/>
      <c r="E419" s="191"/>
      <c r="F419" s="191"/>
      <c r="G419" s="191"/>
      <c r="H419" s="191"/>
      <c r="I419" s="191"/>
      <c r="J419" s="191"/>
      <c r="K419" s="162" t="s">
        <v>5</v>
      </c>
      <c r="L419" s="689">
        <v>220</v>
      </c>
    </row>
    <row r="420" spans="1:23" ht="20.25" customHeight="1" x14ac:dyDescent="0.3">
      <c r="A420" s="457" t="s">
        <v>627</v>
      </c>
      <c r="B420" s="191"/>
      <c r="C420" s="191"/>
      <c r="D420" s="191"/>
      <c r="E420" s="191"/>
      <c r="F420" s="191"/>
      <c r="G420" s="191"/>
      <c r="H420" s="191"/>
      <c r="I420" s="191"/>
      <c r="J420" s="191"/>
      <c r="K420" s="191"/>
      <c r="L420" s="689"/>
    </row>
    <row r="421" spans="1:23" ht="20.25" customHeight="1" x14ac:dyDescent="0.3">
      <c r="A421" s="457" t="s">
        <v>26</v>
      </c>
      <c r="B421" s="9" t="s">
        <v>1788</v>
      </c>
      <c r="C421" s="191"/>
      <c r="D421" s="191"/>
      <c r="E421" s="191"/>
      <c r="F421" s="191"/>
      <c r="G421" s="191"/>
      <c r="H421" s="191"/>
      <c r="I421" s="191"/>
      <c r="J421" s="191"/>
      <c r="K421" s="191"/>
      <c r="L421" s="689"/>
    </row>
    <row r="422" spans="1:23" ht="20.25" customHeight="1" x14ac:dyDescent="0.3">
      <c r="B422" s="1" t="s">
        <v>1693</v>
      </c>
      <c r="C422" s="191"/>
      <c r="D422" s="191"/>
      <c r="E422" s="191"/>
      <c r="F422" s="191"/>
      <c r="G422" s="191"/>
      <c r="H422" s="191"/>
      <c r="I422" s="191"/>
      <c r="J422" s="191"/>
      <c r="K422" s="191"/>
      <c r="L422" s="689"/>
    </row>
    <row r="423" spans="1:23" ht="20.25" customHeight="1" x14ac:dyDescent="0.3">
      <c r="A423" s="574"/>
      <c r="B423" s="1" t="s">
        <v>1694</v>
      </c>
      <c r="C423" s="191"/>
      <c r="D423" s="191"/>
      <c r="E423" s="191"/>
      <c r="F423" s="191"/>
      <c r="G423" s="191"/>
      <c r="H423" s="191"/>
      <c r="I423" s="191"/>
      <c r="J423" s="191"/>
      <c r="K423" s="191"/>
      <c r="L423" s="689"/>
      <c r="N423" s="1" t="s">
        <v>1694</v>
      </c>
    </row>
    <row r="424" spans="1:23" ht="20.25" customHeight="1" x14ac:dyDescent="0.25">
      <c r="A424" s="690" t="s">
        <v>0</v>
      </c>
      <c r="B424" s="690" t="s">
        <v>28</v>
      </c>
      <c r="C424" s="690" t="s">
        <v>8</v>
      </c>
      <c r="D424" s="488" t="s">
        <v>9</v>
      </c>
      <c r="E424" s="691" t="s">
        <v>10</v>
      </c>
      <c r="F424" s="692"/>
      <c r="G424" s="692"/>
      <c r="H424" s="693"/>
      <c r="I424" s="690" t="s">
        <v>88</v>
      </c>
      <c r="J424" s="133" t="s">
        <v>622</v>
      </c>
      <c r="K424" s="137" t="s">
        <v>3</v>
      </c>
      <c r="L424" s="689"/>
      <c r="O424" s="700" t="s">
        <v>10</v>
      </c>
      <c r="P424" s="701"/>
      <c r="Q424" s="701"/>
      <c r="R424" s="702"/>
      <c r="T424" s="700" t="s">
        <v>1763</v>
      </c>
      <c r="U424" s="701"/>
      <c r="V424" s="701"/>
      <c r="W424" s="702"/>
    </row>
    <row r="425" spans="1:23" ht="20.25" customHeight="1" x14ac:dyDescent="0.25">
      <c r="A425" s="690"/>
      <c r="B425" s="690"/>
      <c r="C425" s="690"/>
      <c r="D425" s="52" t="s">
        <v>12</v>
      </c>
      <c r="E425" s="2">
        <v>2561</v>
      </c>
      <c r="F425" s="2">
        <v>2562</v>
      </c>
      <c r="G425" s="2">
        <v>2563</v>
      </c>
      <c r="H425" s="2">
        <v>2564</v>
      </c>
      <c r="I425" s="690"/>
      <c r="J425" s="134" t="s">
        <v>624</v>
      </c>
      <c r="K425" s="132" t="s">
        <v>4</v>
      </c>
      <c r="L425" s="689"/>
      <c r="O425" s="2">
        <v>2561</v>
      </c>
      <c r="P425" s="2">
        <v>2562</v>
      </c>
      <c r="Q425" s="2">
        <v>2563</v>
      </c>
      <c r="R425" s="2">
        <v>2564</v>
      </c>
      <c r="T425" s="548">
        <v>2561</v>
      </c>
      <c r="U425" s="548">
        <v>2562</v>
      </c>
      <c r="V425" s="548">
        <v>2563</v>
      </c>
      <c r="W425" s="548">
        <v>2564</v>
      </c>
    </row>
    <row r="426" spans="1:23" ht="20.25" customHeight="1" x14ac:dyDescent="0.3">
      <c r="A426" s="690"/>
      <c r="B426" s="690"/>
      <c r="C426" s="690"/>
      <c r="D426" s="489"/>
      <c r="E426" s="10" t="s">
        <v>13</v>
      </c>
      <c r="F426" s="10" t="s">
        <v>13</v>
      </c>
      <c r="G426" s="10" t="s">
        <v>13</v>
      </c>
      <c r="H426" s="10" t="s">
        <v>13</v>
      </c>
      <c r="I426" s="690"/>
      <c r="J426" s="135"/>
      <c r="K426" s="192"/>
      <c r="L426" s="689"/>
      <c r="O426" s="10" t="s">
        <v>13</v>
      </c>
      <c r="P426" s="10" t="s">
        <v>13</v>
      </c>
      <c r="Q426" s="10" t="s">
        <v>13</v>
      </c>
      <c r="R426" s="10" t="s">
        <v>13</v>
      </c>
      <c r="T426" s="497" t="s">
        <v>13</v>
      </c>
      <c r="U426" s="497" t="s">
        <v>13</v>
      </c>
      <c r="V426" s="497" t="s">
        <v>13</v>
      </c>
      <c r="W426" s="497" t="s">
        <v>13</v>
      </c>
    </row>
    <row r="427" spans="1:23" ht="20.25" customHeight="1" x14ac:dyDescent="0.3">
      <c r="A427" s="30">
        <v>1</v>
      </c>
      <c r="B427" s="68" t="s">
        <v>296</v>
      </c>
      <c r="C427" s="64" t="s">
        <v>298</v>
      </c>
      <c r="D427" s="63" t="s">
        <v>299</v>
      </c>
      <c r="E427" s="74">
        <v>50000</v>
      </c>
      <c r="F427" s="74">
        <v>50000</v>
      </c>
      <c r="G427" s="74">
        <v>50000</v>
      </c>
      <c r="H427" s="74">
        <v>50000</v>
      </c>
      <c r="I427" s="30" t="s">
        <v>142</v>
      </c>
      <c r="J427" s="64" t="s">
        <v>275</v>
      </c>
      <c r="K427" s="194" t="s">
        <v>182</v>
      </c>
      <c r="L427" s="689"/>
      <c r="O427" s="549">
        <f>E427+E432+E437+E449+E455+E471+E477+E493+E500</f>
        <v>450000</v>
      </c>
      <c r="P427" s="549">
        <f>F427+F432+F437+F449+F455+F471+F477+F493+F500</f>
        <v>450000</v>
      </c>
      <c r="Q427" s="549">
        <f>G427+G432+G437+G449+G455+G471+G477+G493+G500</f>
        <v>450000</v>
      </c>
      <c r="R427" s="549">
        <f>H427+H432+H437+H449+H455+H471+H477+H493+H500</f>
        <v>450000</v>
      </c>
      <c r="T427" s="510">
        <v>9</v>
      </c>
      <c r="U427" s="510">
        <v>9</v>
      </c>
      <c r="V427" s="510">
        <v>9</v>
      </c>
      <c r="W427" s="510">
        <v>9</v>
      </c>
    </row>
    <row r="428" spans="1:23" ht="20.25" customHeight="1" x14ac:dyDescent="0.3">
      <c r="A428" s="30"/>
      <c r="B428" s="68" t="s">
        <v>297</v>
      </c>
      <c r="C428" s="69" t="s">
        <v>893</v>
      </c>
      <c r="D428" s="68" t="s">
        <v>297</v>
      </c>
      <c r="E428" s="75" t="s">
        <v>20</v>
      </c>
      <c r="F428" s="75" t="s">
        <v>20</v>
      </c>
      <c r="G428" s="75" t="s">
        <v>20</v>
      </c>
      <c r="H428" s="75" t="s">
        <v>20</v>
      </c>
      <c r="I428" s="32" t="s">
        <v>143</v>
      </c>
      <c r="J428" s="73" t="s">
        <v>896</v>
      </c>
      <c r="K428" s="30"/>
      <c r="L428" s="689"/>
    </row>
    <row r="429" spans="1:23" ht="20.25" customHeight="1" x14ac:dyDescent="0.3">
      <c r="A429" s="30"/>
      <c r="B429" s="77" t="s">
        <v>23</v>
      </c>
      <c r="C429" s="69" t="s">
        <v>894</v>
      </c>
      <c r="D429" s="69" t="s">
        <v>179</v>
      </c>
      <c r="E429" s="63"/>
      <c r="F429" s="63"/>
      <c r="G429" s="63"/>
      <c r="H429" s="63"/>
      <c r="I429" s="32" t="s">
        <v>22</v>
      </c>
      <c r="J429" s="69" t="s">
        <v>300</v>
      </c>
      <c r="K429" s="30"/>
      <c r="L429" s="689"/>
    </row>
    <row r="430" spans="1:23" ht="20.25" customHeight="1" x14ac:dyDescent="0.3">
      <c r="A430" s="30"/>
      <c r="B430" s="77" t="s">
        <v>24</v>
      </c>
      <c r="C430" s="68" t="s">
        <v>275</v>
      </c>
      <c r="D430" s="62"/>
      <c r="E430" s="32"/>
      <c r="F430" s="32"/>
      <c r="G430" s="32"/>
      <c r="H430" s="32"/>
      <c r="I430" s="32"/>
      <c r="J430" s="69" t="s">
        <v>895</v>
      </c>
      <c r="K430" s="30"/>
      <c r="L430" s="689"/>
    </row>
    <row r="431" spans="1:23" ht="20.25" customHeight="1" x14ac:dyDescent="0.3">
      <c r="A431" s="572"/>
      <c r="B431" s="152"/>
      <c r="C431" s="152"/>
      <c r="D431" s="152"/>
      <c r="E431" s="152"/>
      <c r="F431" s="152"/>
      <c r="G431" s="152"/>
      <c r="H431" s="152"/>
      <c r="I431" s="152"/>
      <c r="J431" s="152"/>
      <c r="K431" s="152"/>
      <c r="L431" s="689"/>
    </row>
    <row r="432" spans="1:23" ht="20.25" customHeight="1" x14ac:dyDescent="0.3">
      <c r="A432" s="30">
        <v>2</v>
      </c>
      <c r="B432" s="68" t="s">
        <v>305</v>
      </c>
      <c r="C432" s="64" t="s">
        <v>298</v>
      </c>
      <c r="D432" s="63" t="s">
        <v>299</v>
      </c>
      <c r="E432" s="74">
        <v>50000</v>
      </c>
      <c r="F432" s="74">
        <v>50000</v>
      </c>
      <c r="G432" s="74">
        <v>50000</v>
      </c>
      <c r="H432" s="74">
        <v>50000</v>
      </c>
      <c r="I432" s="30" t="s">
        <v>142</v>
      </c>
      <c r="J432" s="64" t="s">
        <v>275</v>
      </c>
      <c r="K432" s="194" t="s">
        <v>182</v>
      </c>
      <c r="L432" s="689"/>
    </row>
    <row r="433" spans="1:12" ht="20.25" customHeight="1" x14ac:dyDescent="0.3">
      <c r="A433" s="30"/>
      <c r="B433" s="68" t="s">
        <v>306</v>
      </c>
      <c r="C433" s="69" t="s">
        <v>893</v>
      </c>
      <c r="D433" s="68" t="s">
        <v>902</v>
      </c>
      <c r="E433" s="75" t="s">
        <v>20</v>
      </c>
      <c r="F433" s="75" t="s">
        <v>20</v>
      </c>
      <c r="G433" s="75" t="s">
        <v>20</v>
      </c>
      <c r="H433" s="75" t="s">
        <v>20</v>
      </c>
      <c r="I433" s="32" t="s">
        <v>143</v>
      </c>
      <c r="J433" s="73" t="s">
        <v>896</v>
      </c>
      <c r="K433" s="30"/>
      <c r="L433" s="689"/>
    </row>
    <row r="434" spans="1:12" ht="20.25" customHeight="1" x14ac:dyDescent="0.3">
      <c r="A434" s="30"/>
      <c r="B434" s="77" t="s">
        <v>23</v>
      </c>
      <c r="C434" s="69" t="s">
        <v>894</v>
      </c>
      <c r="D434" s="69" t="s">
        <v>199</v>
      </c>
      <c r="E434" s="63"/>
      <c r="F434" s="63"/>
      <c r="G434" s="63"/>
      <c r="H434" s="63"/>
      <c r="I434" s="32" t="s">
        <v>22</v>
      </c>
      <c r="J434" s="69" t="s">
        <v>300</v>
      </c>
      <c r="K434" s="30"/>
      <c r="L434" s="689"/>
    </row>
    <row r="435" spans="1:12" ht="20.25" customHeight="1" x14ac:dyDescent="0.3">
      <c r="A435" s="30"/>
      <c r="B435" s="77" t="s">
        <v>24</v>
      </c>
      <c r="C435" s="68" t="s">
        <v>275</v>
      </c>
      <c r="D435" s="62"/>
      <c r="E435" s="32"/>
      <c r="F435" s="32"/>
      <c r="G435" s="32"/>
      <c r="H435" s="32"/>
      <c r="I435" s="32"/>
      <c r="J435" s="69" t="s">
        <v>895</v>
      </c>
      <c r="K435" s="30"/>
      <c r="L435" s="689"/>
    </row>
    <row r="436" spans="1:12" ht="20.25" customHeight="1" x14ac:dyDescent="0.3">
      <c r="A436" s="59"/>
      <c r="B436" s="80"/>
      <c r="C436" s="80"/>
      <c r="D436" s="72"/>
      <c r="E436" s="60"/>
      <c r="F436" s="60"/>
      <c r="G436" s="60"/>
      <c r="H436" s="60"/>
      <c r="I436" s="60"/>
      <c r="J436" s="80"/>
      <c r="K436" s="59"/>
      <c r="L436" s="689"/>
    </row>
    <row r="437" spans="1:12" ht="20.25" customHeight="1" x14ac:dyDescent="0.3">
      <c r="A437" s="30">
        <v>3</v>
      </c>
      <c r="B437" s="68" t="s">
        <v>249</v>
      </c>
      <c r="C437" s="64" t="s">
        <v>350</v>
      </c>
      <c r="D437" s="64" t="s">
        <v>235</v>
      </c>
      <c r="E437" s="74">
        <v>50000</v>
      </c>
      <c r="F437" s="74">
        <v>50000</v>
      </c>
      <c r="G437" s="74">
        <v>50000</v>
      </c>
      <c r="H437" s="74">
        <v>50000</v>
      </c>
      <c r="I437" s="30" t="s">
        <v>142</v>
      </c>
      <c r="J437" s="64" t="s">
        <v>275</v>
      </c>
      <c r="K437" s="194" t="s">
        <v>182</v>
      </c>
      <c r="L437" s="689"/>
    </row>
    <row r="438" spans="1:12" ht="20.25" customHeight="1" x14ac:dyDescent="0.3">
      <c r="A438" s="30"/>
      <c r="B438" s="68" t="s">
        <v>273</v>
      </c>
      <c r="C438" s="69" t="s">
        <v>862</v>
      </c>
      <c r="D438" s="69" t="s">
        <v>274</v>
      </c>
      <c r="E438" s="75" t="s">
        <v>20</v>
      </c>
      <c r="F438" s="75" t="s">
        <v>20</v>
      </c>
      <c r="G438" s="75" t="s">
        <v>20</v>
      </c>
      <c r="H438" s="75" t="s">
        <v>20</v>
      </c>
      <c r="I438" s="32" t="s">
        <v>143</v>
      </c>
      <c r="J438" s="73" t="s">
        <v>869</v>
      </c>
      <c r="K438" s="30"/>
      <c r="L438" s="689"/>
    </row>
    <row r="439" spans="1:12" ht="20.25" customHeight="1" x14ac:dyDescent="0.3">
      <c r="A439" s="30"/>
      <c r="B439" s="77" t="s">
        <v>23</v>
      </c>
      <c r="C439" s="69" t="s">
        <v>863</v>
      </c>
      <c r="D439" s="76" t="s">
        <v>179</v>
      </c>
      <c r="E439" s="30"/>
      <c r="F439" s="32"/>
      <c r="G439" s="32" t="s">
        <v>27</v>
      </c>
      <c r="H439" s="32"/>
      <c r="I439" s="32" t="s">
        <v>22</v>
      </c>
      <c r="J439" s="69" t="s">
        <v>870</v>
      </c>
      <c r="K439" s="30"/>
      <c r="L439" s="689"/>
    </row>
    <row r="440" spans="1:12" ht="20.25" customHeight="1" x14ac:dyDescent="0.3">
      <c r="A440" s="35"/>
      <c r="B440" s="187" t="s">
        <v>24</v>
      </c>
      <c r="C440" s="105" t="s">
        <v>181</v>
      </c>
      <c r="D440" s="105"/>
      <c r="E440" s="36"/>
      <c r="F440" s="36"/>
      <c r="G440" s="36"/>
      <c r="H440" s="36"/>
      <c r="I440" s="36"/>
      <c r="J440" s="114" t="s">
        <v>871</v>
      </c>
      <c r="K440" s="35"/>
      <c r="L440" s="689"/>
    </row>
    <row r="441" spans="1:12" ht="20.25" customHeight="1" x14ac:dyDescent="0.3">
      <c r="A441" s="574"/>
      <c r="B441" s="1"/>
      <c r="C441" s="191"/>
      <c r="D441" s="191"/>
      <c r="E441" s="191"/>
      <c r="F441" s="191"/>
      <c r="G441" s="191"/>
      <c r="H441" s="191"/>
      <c r="I441" s="191"/>
      <c r="J441" s="191"/>
      <c r="K441" s="162" t="s">
        <v>5</v>
      </c>
      <c r="L441" s="689">
        <v>221</v>
      </c>
    </row>
    <row r="442" spans="1:12" ht="20.25" customHeight="1" x14ac:dyDescent="0.3">
      <c r="A442" s="457" t="s">
        <v>627</v>
      </c>
      <c r="B442" s="191"/>
      <c r="C442" s="191"/>
      <c r="D442" s="191"/>
      <c r="E442" s="191"/>
      <c r="F442" s="191"/>
      <c r="G442" s="191"/>
      <c r="H442" s="191"/>
      <c r="I442" s="191"/>
      <c r="J442" s="191"/>
      <c r="K442" s="191"/>
      <c r="L442" s="689"/>
    </row>
    <row r="443" spans="1:12" ht="20.25" customHeight="1" x14ac:dyDescent="0.3">
      <c r="A443" s="457" t="s">
        <v>26</v>
      </c>
      <c r="B443" s="9" t="s">
        <v>1788</v>
      </c>
      <c r="C443" s="191"/>
      <c r="D443" s="191"/>
      <c r="E443" s="191"/>
      <c r="F443" s="191"/>
      <c r="G443" s="191"/>
      <c r="H443" s="191"/>
      <c r="I443" s="191"/>
      <c r="J443" s="191"/>
      <c r="K443" s="191"/>
      <c r="L443" s="689"/>
    </row>
    <row r="444" spans="1:12" ht="20.25" customHeight="1" x14ac:dyDescent="0.3">
      <c r="B444" s="1" t="s">
        <v>1693</v>
      </c>
      <c r="C444" s="191"/>
      <c r="D444" s="191"/>
      <c r="E444" s="191"/>
      <c r="F444" s="191"/>
      <c r="G444" s="191"/>
      <c r="H444" s="191"/>
      <c r="I444" s="191"/>
      <c r="J444" s="191"/>
      <c r="K444" s="191"/>
      <c r="L444" s="689"/>
    </row>
    <row r="445" spans="1:12" ht="20.25" customHeight="1" x14ac:dyDescent="0.3">
      <c r="A445" s="574"/>
      <c r="B445" s="1" t="s">
        <v>1694</v>
      </c>
      <c r="C445" s="191"/>
      <c r="D445" s="191"/>
      <c r="E445" s="191"/>
      <c r="F445" s="191"/>
      <c r="G445" s="191"/>
      <c r="H445" s="191"/>
      <c r="I445" s="191"/>
      <c r="J445" s="191"/>
      <c r="K445" s="191"/>
      <c r="L445" s="689"/>
    </row>
    <row r="446" spans="1:12" ht="20.25" customHeight="1" x14ac:dyDescent="0.3">
      <c r="A446" s="690" t="s">
        <v>0</v>
      </c>
      <c r="B446" s="690" t="s">
        <v>28</v>
      </c>
      <c r="C446" s="690" t="s">
        <v>8</v>
      </c>
      <c r="D446" s="422" t="s">
        <v>9</v>
      </c>
      <c r="E446" s="691" t="s">
        <v>10</v>
      </c>
      <c r="F446" s="692"/>
      <c r="G446" s="692"/>
      <c r="H446" s="693"/>
      <c r="I446" s="690" t="s">
        <v>88</v>
      </c>
      <c r="J446" s="133" t="s">
        <v>622</v>
      </c>
      <c r="K446" s="137" t="s">
        <v>3</v>
      </c>
      <c r="L446" s="689"/>
    </row>
    <row r="447" spans="1:12" ht="20.25" customHeight="1" x14ac:dyDescent="0.3">
      <c r="A447" s="690"/>
      <c r="B447" s="690"/>
      <c r="C447" s="690"/>
      <c r="D447" s="52" t="s">
        <v>12</v>
      </c>
      <c r="E447" s="2">
        <v>2561</v>
      </c>
      <c r="F447" s="2">
        <v>2562</v>
      </c>
      <c r="G447" s="2">
        <v>2563</v>
      </c>
      <c r="H447" s="2">
        <v>2564</v>
      </c>
      <c r="I447" s="690"/>
      <c r="J447" s="134" t="s">
        <v>624</v>
      </c>
      <c r="K447" s="132" t="s">
        <v>4</v>
      </c>
      <c r="L447" s="689"/>
    </row>
    <row r="448" spans="1:12" ht="20.25" customHeight="1" x14ac:dyDescent="0.3">
      <c r="A448" s="690"/>
      <c r="B448" s="690"/>
      <c r="C448" s="690"/>
      <c r="D448" s="423"/>
      <c r="E448" s="10" t="s">
        <v>13</v>
      </c>
      <c r="F448" s="10" t="s">
        <v>13</v>
      </c>
      <c r="G448" s="10" t="s">
        <v>13</v>
      </c>
      <c r="H448" s="10" t="s">
        <v>13</v>
      </c>
      <c r="I448" s="690"/>
      <c r="J448" s="135"/>
      <c r="K448" s="192"/>
      <c r="L448" s="689"/>
    </row>
    <row r="449" spans="1:12" ht="20.25" customHeight="1" x14ac:dyDescent="0.3">
      <c r="A449" s="28">
        <v>4</v>
      </c>
      <c r="B449" s="91" t="s">
        <v>301</v>
      </c>
      <c r="C449" s="108" t="s">
        <v>298</v>
      </c>
      <c r="D449" s="101" t="s">
        <v>303</v>
      </c>
      <c r="E449" s="174">
        <v>50000</v>
      </c>
      <c r="F449" s="174">
        <v>50000</v>
      </c>
      <c r="G449" s="174">
        <v>50000</v>
      </c>
      <c r="H449" s="174">
        <v>50000</v>
      </c>
      <c r="I449" s="28" t="s">
        <v>142</v>
      </c>
      <c r="J449" s="108" t="s">
        <v>275</v>
      </c>
      <c r="K449" s="193" t="s">
        <v>182</v>
      </c>
      <c r="L449" s="689"/>
    </row>
    <row r="450" spans="1:12" ht="20.25" customHeight="1" x14ac:dyDescent="0.3">
      <c r="A450" s="30"/>
      <c r="B450" s="62" t="s">
        <v>302</v>
      </c>
      <c r="C450" s="69" t="s">
        <v>893</v>
      </c>
      <c r="D450" s="68" t="s">
        <v>897</v>
      </c>
      <c r="E450" s="75" t="s">
        <v>20</v>
      </c>
      <c r="F450" s="75" t="s">
        <v>20</v>
      </c>
      <c r="G450" s="75" t="s">
        <v>20</v>
      </c>
      <c r="H450" s="75" t="s">
        <v>20</v>
      </c>
      <c r="I450" s="32" t="s">
        <v>143</v>
      </c>
      <c r="J450" s="73" t="s">
        <v>896</v>
      </c>
      <c r="K450" s="30"/>
      <c r="L450" s="689"/>
    </row>
    <row r="451" spans="1:12" ht="20.25" customHeight="1" x14ac:dyDescent="0.3">
      <c r="A451" s="30"/>
      <c r="B451" s="68" t="s">
        <v>256</v>
      </c>
      <c r="C451" s="69" t="s">
        <v>894</v>
      </c>
      <c r="D451" s="68" t="s">
        <v>898</v>
      </c>
      <c r="E451" s="63"/>
      <c r="F451" s="63"/>
      <c r="G451" s="63"/>
      <c r="H451" s="63"/>
      <c r="I451" s="32" t="s">
        <v>22</v>
      </c>
      <c r="J451" s="69" t="s">
        <v>300</v>
      </c>
      <c r="K451" s="30"/>
      <c r="L451" s="689"/>
    </row>
    <row r="452" spans="1:12" ht="20.25" customHeight="1" x14ac:dyDescent="0.3">
      <c r="A452" s="30"/>
      <c r="B452" s="87" t="s">
        <v>62</v>
      </c>
      <c r="C452" s="68" t="s">
        <v>275</v>
      </c>
      <c r="D452" s="68" t="s">
        <v>427</v>
      </c>
      <c r="E452" s="32"/>
      <c r="F452" s="32"/>
      <c r="G452" s="32"/>
      <c r="H452" s="32"/>
      <c r="I452" s="32"/>
      <c r="J452" s="69" t="s">
        <v>895</v>
      </c>
      <c r="K452" s="30"/>
      <c r="L452" s="689"/>
    </row>
    <row r="453" spans="1:12" ht="20.25" customHeight="1" x14ac:dyDescent="0.3">
      <c r="A453" s="30"/>
      <c r="B453" s="87" t="s">
        <v>63</v>
      </c>
      <c r="C453" s="68"/>
      <c r="D453" s="69" t="s">
        <v>179</v>
      </c>
      <c r="E453" s="32"/>
      <c r="F453" s="32"/>
      <c r="G453" s="32"/>
      <c r="H453" s="32"/>
      <c r="I453" s="32"/>
      <c r="J453" s="68"/>
      <c r="K453" s="30"/>
      <c r="L453" s="689"/>
    </row>
    <row r="454" spans="1:12" ht="20.25" customHeight="1" x14ac:dyDescent="0.3">
      <c r="A454" s="572"/>
      <c r="B454" s="152"/>
      <c r="C454" s="152"/>
      <c r="D454" s="152"/>
      <c r="E454" s="152"/>
      <c r="F454" s="152"/>
      <c r="G454" s="152"/>
      <c r="H454" s="152"/>
      <c r="I454" s="152"/>
      <c r="J454" s="152"/>
      <c r="K454" s="152"/>
      <c r="L454" s="689"/>
    </row>
    <row r="455" spans="1:12" ht="20.25" customHeight="1" x14ac:dyDescent="0.3">
      <c r="A455" s="30">
        <v>5</v>
      </c>
      <c r="B455" s="62" t="s">
        <v>304</v>
      </c>
      <c r="C455" s="64" t="s">
        <v>298</v>
      </c>
      <c r="D455" s="86" t="s">
        <v>299</v>
      </c>
      <c r="E455" s="74">
        <v>50000</v>
      </c>
      <c r="F455" s="74">
        <v>50000</v>
      </c>
      <c r="G455" s="74">
        <v>50000</v>
      </c>
      <c r="H455" s="74">
        <v>50000</v>
      </c>
      <c r="I455" s="30" t="s">
        <v>142</v>
      </c>
      <c r="J455" s="64" t="s">
        <v>275</v>
      </c>
      <c r="K455" s="194" t="s">
        <v>182</v>
      </c>
      <c r="L455" s="689"/>
    </row>
    <row r="456" spans="1:12" ht="20.25" customHeight="1" x14ac:dyDescent="0.3">
      <c r="A456" s="30"/>
      <c r="B456" s="68" t="s">
        <v>256</v>
      </c>
      <c r="C456" s="69" t="s">
        <v>893</v>
      </c>
      <c r="D456" s="78" t="s">
        <v>900</v>
      </c>
      <c r="E456" s="75" t="s">
        <v>20</v>
      </c>
      <c r="F456" s="75" t="s">
        <v>20</v>
      </c>
      <c r="G456" s="75" t="s">
        <v>20</v>
      </c>
      <c r="H456" s="75" t="s">
        <v>20</v>
      </c>
      <c r="I456" s="32" t="s">
        <v>143</v>
      </c>
      <c r="J456" s="73" t="s">
        <v>896</v>
      </c>
      <c r="K456" s="30"/>
      <c r="L456" s="689"/>
    </row>
    <row r="457" spans="1:12" ht="20.25" customHeight="1" x14ac:dyDescent="0.3">
      <c r="A457" s="30"/>
      <c r="B457" s="88" t="s">
        <v>67</v>
      </c>
      <c r="C457" s="69" t="s">
        <v>894</v>
      </c>
      <c r="D457" s="62" t="s">
        <v>901</v>
      </c>
      <c r="E457" s="63"/>
      <c r="F457" s="63"/>
      <c r="G457" s="63"/>
      <c r="H457" s="63"/>
      <c r="I457" s="32" t="s">
        <v>22</v>
      </c>
      <c r="J457" s="69" t="s">
        <v>300</v>
      </c>
      <c r="K457" s="30"/>
      <c r="L457" s="689"/>
    </row>
    <row r="458" spans="1:12" ht="20.25" customHeight="1" x14ac:dyDescent="0.3">
      <c r="A458" s="30"/>
      <c r="B458" s="88" t="s">
        <v>68</v>
      </c>
      <c r="C458" s="68" t="s">
        <v>275</v>
      </c>
      <c r="D458" s="68" t="s">
        <v>199</v>
      </c>
      <c r="E458" s="32"/>
      <c r="F458" s="32"/>
      <c r="G458" s="32"/>
      <c r="H458" s="32"/>
      <c r="I458" s="32"/>
      <c r="J458" s="69" t="s">
        <v>895</v>
      </c>
      <c r="K458" s="30"/>
      <c r="L458" s="689"/>
    </row>
    <row r="459" spans="1:12" ht="20.25" customHeight="1" x14ac:dyDescent="0.3">
      <c r="A459" s="572"/>
      <c r="B459" s="152"/>
      <c r="C459" s="152"/>
      <c r="D459" s="152"/>
      <c r="E459" s="152"/>
      <c r="F459" s="152"/>
      <c r="G459" s="152"/>
      <c r="H459" s="152"/>
      <c r="I459" s="152"/>
      <c r="J459" s="152"/>
      <c r="K459" s="152"/>
      <c r="L459" s="689"/>
    </row>
    <row r="460" spans="1:12" ht="20.25" customHeight="1" x14ac:dyDescent="0.3">
      <c r="A460" s="572"/>
      <c r="B460" s="152"/>
      <c r="C460" s="152"/>
      <c r="D460" s="152"/>
      <c r="E460" s="152"/>
      <c r="F460" s="152"/>
      <c r="G460" s="152"/>
      <c r="H460" s="152"/>
      <c r="I460" s="152"/>
      <c r="J460" s="152"/>
      <c r="K460" s="152"/>
      <c r="L460" s="689"/>
    </row>
    <row r="461" spans="1:12" ht="20.25" customHeight="1" x14ac:dyDescent="0.3">
      <c r="A461" s="572"/>
      <c r="B461" s="152"/>
      <c r="C461" s="152"/>
      <c r="D461" s="152"/>
      <c r="E461" s="152"/>
      <c r="F461" s="152"/>
      <c r="G461" s="152"/>
      <c r="H461" s="152"/>
      <c r="I461" s="152"/>
      <c r="J461" s="152"/>
      <c r="K461" s="152"/>
      <c r="L461" s="689"/>
    </row>
    <row r="462" spans="1:12" ht="20.25" customHeight="1" x14ac:dyDescent="0.3">
      <c r="A462" s="573"/>
      <c r="B462" s="169"/>
      <c r="C462" s="169"/>
      <c r="D462" s="169"/>
      <c r="E462" s="169"/>
      <c r="F462" s="169"/>
      <c r="G462" s="169"/>
      <c r="H462" s="169"/>
      <c r="I462" s="169"/>
      <c r="J462" s="169"/>
      <c r="K462" s="169"/>
      <c r="L462" s="689"/>
    </row>
    <row r="463" spans="1:12" ht="20.25" customHeight="1" x14ac:dyDescent="0.3">
      <c r="A463" s="574"/>
      <c r="B463" s="1"/>
      <c r="C463" s="191"/>
      <c r="D463" s="191"/>
      <c r="E463" s="191"/>
      <c r="F463" s="191"/>
      <c r="G463" s="191"/>
      <c r="H463" s="191"/>
      <c r="I463" s="191"/>
      <c r="J463" s="191"/>
      <c r="K463" s="162" t="s">
        <v>5</v>
      </c>
      <c r="L463" s="689">
        <v>222</v>
      </c>
    </row>
    <row r="464" spans="1:12" ht="20.25" customHeight="1" x14ac:dyDescent="0.3">
      <c r="A464" s="457" t="s">
        <v>627</v>
      </c>
      <c r="B464" s="191"/>
      <c r="C464" s="191"/>
      <c r="D464" s="191"/>
      <c r="E464" s="191"/>
      <c r="F464" s="191"/>
      <c r="G464" s="191"/>
      <c r="H464" s="191"/>
      <c r="I464" s="191"/>
      <c r="J464" s="191"/>
      <c r="K464" s="191"/>
      <c r="L464" s="689"/>
    </row>
    <row r="465" spans="1:12" ht="20.25" customHeight="1" x14ac:dyDescent="0.3">
      <c r="A465" s="457" t="s">
        <v>26</v>
      </c>
      <c r="B465" s="9" t="s">
        <v>1788</v>
      </c>
      <c r="C465" s="191"/>
      <c r="D465" s="191"/>
      <c r="E465" s="191"/>
      <c r="F465" s="191"/>
      <c r="G465" s="191"/>
      <c r="H465" s="191"/>
      <c r="I465" s="191"/>
      <c r="J465" s="191"/>
      <c r="K465" s="191"/>
      <c r="L465" s="689"/>
    </row>
    <row r="466" spans="1:12" ht="20.25" customHeight="1" x14ac:dyDescent="0.3">
      <c r="B466" s="1" t="s">
        <v>1693</v>
      </c>
      <c r="C466" s="191"/>
      <c r="D466" s="191"/>
      <c r="E466" s="191"/>
      <c r="F466" s="191"/>
      <c r="G466" s="191"/>
      <c r="H466" s="191"/>
      <c r="I466" s="191"/>
      <c r="J466" s="191"/>
      <c r="K466" s="191"/>
      <c r="L466" s="689"/>
    </row>
    <row r="467" spans="1:12" ht="20.25" customHeight="1" x14ac:dyDescent="0.3">
      <c r="A467" s="574"/>
      <c r="B467" s="1" t="s">
        <v>1694</v>
      </c>
      <c r="C467" s="191"/>
      <c r="D467" s="191"/>
      <c r="E467" s="191"/>
      <c r="F467" s="191"/>
      <c r="G467" s="191"/>
      <c r="H467" s="191"/>
      <c r="I467" s="191"/>
      <c r="J467" s="191"/>
      <c r="K467" s="191"/>
      <c r="L467" s="689"/>
    </row>
    <row r="468" spans="1:12" ht="20.25" customHeight="1" x14ac:dyDescent="0.3">
      <c r="A468" s="690" t="s">
        <v>0</v>
      </c>
      <c r="B468" s="690" t="s">
        <v>28</v>
      </c>
      <c r="C468" s="690" t="s">
        <v>8</v>
      </c>
      <c r="D468" s="143" t="s">
        <v>9</v>
      </c>
      <c r="E468" s="691" t="s">
        <v>10</v>
      </c>
      <c r="F468" s="692"/>
      <c r="G468" s="692"/>
      <c r="H468" s="693"/>
      <c r="I468" s="690" t="s">
        <v>88</v>
      </c>
      <c r="J468" s="133" t="s">
        <v>622</v>
      </c>
      <c r="K468" s="137" t="s">
        <v>3</v>
      </c>
      <c r="L468" s="689"/>
    </row>
    <row r="469" spans="1:12" ht="20.25" customHeight="1" x14ac:dyDescent="0.3">
      <c r="A469" s="690"/>
      <c r="B469" s="690"/>
      <c r="C469" s="690"/>
      <c r="D469" s="52" t="s">
        <v>12</v>
      </c>
      <c r="E469" s="2">
        <v>2561</v>
      </c>
      <c r="F469" s="2">
        <v>2562</v>
      </c>
      <c r="G469" s="2">
        <v>2563</v>
      </c>
      <c r="H469" s="2">
        <v>2564</v>
      </c>
      <c r="I469" s="690"/>
      <c r="J469" s="134" t="s">
        <v>624</v>
      </c>
      <c r="K469" s="132" t="s">
        <v>4</v>
      </c>
      <c r="L469" s="689"/>
    </row>
    <row r="470" spans="1:12" ht="20.25" customHeight="1" x14ac:dyDescent="0.3">
      <c r="A470" s="690"/>
      <c r="B470" s="690"/>
      <c r="C470" s="690"/>
      <c r="D470" s="144"/>
      <c r="E470" s="10" t="s">
        <v>13</v>
      </c>
      <c r="F470" s="10" t="s">
        <v>13</v>
      </c>
      <c r="G470" s="10" t="s">
        <v>13</v>
      </c>
      <c r="H470" s="10" t="s">
        <v>13</v>
      </c>
      <c r="I470" s="690"/>
      <c r="J470" s="135"/>
      <c r="K470" s="192"/>
      <c r="L470" s="689"/>
    </row>
    <row r="471" spans="1:12" ht="20.25" customHeight="1" x14ac:dyDescent="0.3">
      <c r="A471" s="28">
        <v>6</v>
      </c>
      <c r="B471" s="85" t="s">
        <v>276</v>
      </c>
      <c r="C471" s="108" t="s">
        <v>350</v>
      </c>
      <c r="D471" s="101" t="s">
        <v>277</v>
      </c>
      <c r="E471" s="174">
        <v>50000</v>
      </c>
      <c r="F471" s="174">
        <v>50000</v>
      </c>
      <c r="G471" s="174">
        <v>50000</v>
      </c>
      <c r="H471" s="174">
        <v>50000</v>
      </c>
      <c r="I471" s="28" t="s">
        <v>142</v>
      </c>
      <c r="J471" s="108" t="s">
        <v>275</v>
      </c>
      <c r="K471" s="193" t="s">
        <v>182</v>
      </c>
      <c r="L471" s="689"/>
    </row>
    <row r="472" spans="1:12" ht="20.25" customHeight="1" x14ac:dyDescent="0.3">
      <c r="A472" s="30"/>
      <c r="B472" s="88" t="s">
        <v>67</v>
      </c>
      <c r="C472" s="69" t="s">
        <v>862</v>
      </c>
      <c r="D472" s="76" t="s">
        <v>864</v>
      </c>
      <c r="E472" s="75" t="s">
        <v>20</v>
      </c>
      <c r="F472" s="75" t="s">
        <v>20</v>
      </c>
      <c r="G472" s="75" t="s">
        <v>20</v>
      </c>
      <c r="H472" s="75" t="s">
        <v>20</v>
      </c>
      <c r="I472" s="32" t="s">
        <v>143</v>
      </c>
      <c r="J472" s="73" t="s">
        <v>869</v>
      </c>
      <c r="K472" s="30"/>
      <c r="L472" s="689"/>
    </row>
    <row r="473" spans="1:12" ht="20.25" customHeight="1" x14ac:dyDescent="0.3">
      <c r="A473" s="30"/>
      <c r="B473" s="88" t="s">
        <v>68</v>
      </c>
      <c r="C473" s="69" t="s">
        <v>863</v>
      </c>
      <c r="D473" s="69" t="s">
        <v>865</v>
      </c>
      <c r="E473" s="30"/>
      <c r="F473" s="32"/>
      <c r="G473" s="32" t="s">
        <v>27</v>
      </c>
      <c r="H473" s="32"/>
      <c r="I473" s="32" t="s">
        <v>22</v>
      </c>
      <c r="J473" s="69" t="s">
        <v>870</v>
      </c>
      <c r="K473" s="30"/>
      <c r="L473" s="689"/>
    </row>
    <row r="474" spans="1:12" ht="20.25" customHeight="1" x14ac:dyDescent="0.3">
      <c r="A474" s="30"/>
      <c r="B474" s="68"/>
      <c r="C474" s="68" t="s">
        <v>181</v>
      </c>
      <c r="D474" s="73" t="s">
        <v>866</v>
      </c>
      <c r="E474" s="32"/>
      <c r="F474" s="32"/>
      <c r="G474" s="32"/>
      <c r="H474" s="32"/>
      <c r="I474" s="32"/>
      <c r="J474" s="69" t="s">
        <v>871</v>
      </c>
      <c r="K474" s="30"/>
      <c r="L474" s="689"/>
    </row>
    <row r="475" spans="1:12" ht="20.25" customHeight="1" x14ac:dyDescent="0.3">
      <c r="A475" s="30"/>
      <c r="B475" s="68"/>
      <c r="C475" s="68"/>
      <c r="D475" s="69" t="s">
        <v>867</v>
      </c>
      <c r="E475" s="32"/>
      <c r="F475" s="32"/>
      <c r="G475" s="32"/>
      <c r="H475" s="32"/>
      <c r="I475" s="32"/>
      <c r="J475" s="68"/>
      <c r="K475" s="30"/>
      <c r="L475" s="689"/>
    </row>
    <row r="476" spans="1:12" ht="20.25" customHeight="1" x14ac:dyDescent="0.3">
      <c r="A476" s="30"/>
      <c r="B476" s="62"/>
      <c r="C476" s="32"/>
      <c r="D476" s="421"/>
      <c r="E476" s="76"/>
      <c r="F476" s="32"/>
      <c r="G476" s="32"/>
      <c r="H476" s="32"/>
      <c r="I476" s="32"/>
      <c r="J476" s="32"/>
      <c r="K476" s="30"/>
      <c r="L476" s="689"/>
    </row>
    <row r="477" spans="1:12" ht="20.25" customHeight="1" x14ac:dyDescent="0.3">
      <c r="A477" s="30">
        <v>7</v>
      </c>
      <c r="B477" s="68" t="s">
        <v>278</v>
      </c>
      <c r="C477" s="64" t="s">
        <v>350</v>
      </c>
      <c r="D477" s="63" t="s">
        <v>277</v>
      </c>
      <c r="E477" s="74">
        <v>50000</v>
      </c>
      <c r="F477" s="74">
        <v>50000</v>
      </c>
      <c r="G477" s="74">
        <v>50000</v>
      </c>
      <c r="H477" s="74">
        <v>50000</v>
      </c>
      <c r="I477" s="30" t="s">
        <v>142</v>
      </c>
      <c r="J477" s="64" t="s">
        <v>275</v>
      </c>
      <c r="K477" s="194" t="s">
        <v>182</v>
      </c>
      <c r="L477" s="689"/>
    </row>
    <row r="478" spans="1:12" ht="20.25" customHeight="1" x14ac:dyDescent="0.3">
      <c r="A478" s="30"/>
      <c r="B478" s="88" t="s">
        <v>67</v>
      </c>
      <c r="C478" s="69" t="s">
        <v>862</v>
      </c>
      <c r="D478" s="76" t="s">
        <v>864</v>
      </c>
      <c r="E478" s="75" t="s">
        <v>20</v>
      </c>
      <c r="F478" s="75" t="s">
        <v>20</v>
      </c>
      <c r="G478" s="75" t="s">
        <v>20</v>
      </c>
      <c r="H478" s="75" t="s">
        <v>20</v>
      </c>
      <c r="I478" s="32" t="s">
        <v>143</v>
      </c>
      <c r="J478" s="73" t="s">
        <v>869</v>
      </c>
      <c r="K478" s="30"/>
      <c r="L478" s="689"/>
    </row>
    <row r="479" spans="1:12" ht="20.25" customHeight="1" x14ac:dyDescent="0.3">
      <c r="A479" s="30"/>
      <c r="B479" s="88" t="s">
        <v>68</v>
      </c>
      <c r="C479" s="69" t="s">
        <v>863</v>
      </c>
      <c r="D479" s="76" t="s">
        <v>872</v>
      </c>
      <c r="E479" s="30"/>
      <c r="F479" s="32"/>
      <c r="G479" s="32" t="s">
        <v>27</v>
      </c>
      <c r="H479" s="32"/>
      <c r="I479" s="32" t="s">
        <v>22</v>
      </c>
      <c r="J479" s="69" t="s">
        <v>870</v>
      </c>
      <c r="K479" s="30"/>
      <c r="L479" s="689"/>
    </row>
    <row r="480" spans="1:12" ht="20.25" customHeight="1" x14ac:dyDescent="0.3">
      <c r="A480" s="30"/>
      <c r="B480" s="68"/>
      <c r="C480" s="68" t="s">
        <v>181</v>
      </c>
      <c r="D480" s="69" t="s">
        <v>873</v>
      </c>
      <c r="E480" s="32"/>
      <c r="F480" s="32"/>
      <c r="G480" s="32"/>
      <c r="H480" s="32"/>
      <c r="I480" s="32"/>
      <c r="J480" s="69" t="s">
        <v>871</v>
      </c>
      <c r="K480" s="30"/>
      <c r="L480" s="689"/>
    </row>
    <row r="481" spans="1:12" ht="20.25" customHeight="1" x14ac:dyDescent="0.3">
      <c r="A481" s="30"/>
      <c r="B481" s="62"/>
      <c r="C481" s="44"/>
      <c r="D481" s="68"/>
      <c r="E481" s="33"/>
      <c r="F481" s="34"/>
      <c r="G481" s="34"/>
      <c r="H481" s="34"/>
      <c r="I481" s="30"/>
      <c r="J481" s="30"/>
      <c r="K481" s="30"/>
      <c r="L481" s="689"/>
    </row>
    <row r="482" spans="1:12" ht="20.25" customHeight="1" x14ac:dyDescent="0.3">
      <c r="A482" s="30"/>
      <c r="B482" s="78"/>
      <c r="C482" s="32"/>
      <c r="D482" s="68"/>
      <c r="E482" s="30"/>
      <c r="F482" s="32"/>
      <c r="G482" s="32"/>
      <c r="H482" s="32"/>
      <c r="I482" s="32"/>
      <c r="J482" s="32"/>
      <c r="K482" s="30"/>
      <c r="L482" s="689"/>
    </row>
    <row r="483" spans="1:12" ht="20.25" customHeight="1" x14ac:dyDescent="0.3">
      <c r="A483" s="30"/>
      <c r="B483" s="78"/>
      <c r="C483" s="32"/>
      <c r="D483" s="68"/>
      <c r="E483" s="30"/>
      <c r="F483" s="32"/>
      <c r="G483" s="32"/>
      <c r="H483" s="32"/>
      <c r="I483" s="32"/>
      <c r="J483" s="32"/>
      <c r="K483" s="30"/>
      <c r="L483" s="689"/>
    </row>
    <row r="484" spans="1:12" ht="20.25" customHeight="1" x14ac:dyDescent="0.3">
      <c r="A484" s="35"/>
      <c r="B484" s="104"/>
      <c r="C484" s="36"/>
      <c r="D484" s="105"/>
      <c r="E484" s="36"/>
      <c r="F484" s="36"/>
      <c r="G484" s="36"/>
      <c r="H484" s="36"/>
      <c r="I484" s="36"/>
      <c r="J484" s="36"/>
      <c r="K484" s="35"/>
      <c r="L484" s="689"/>
    </row>
    <row r="485" spans="1:12" ht="20.25" customHeight="1" x14ac:dyDescent="0.3">
      <c r="A485" s="571"/>
      <c r="B485" s="1"/>
      <c r="C485" s="50"/>
      <c r="D485" s="50"/>
      <c r="E485" s="50"/>
      <c r="F485" s="50"/>
      <c r="G485" s="50"/>
      <c r="H485" s="50"/>
      <c r="I485" s="50"/>
      <c r="J485" s="50"/>
      <c r="K485" s="162" t="s">
        <v>5</v>
      </c>
      <c r="L485" s="689">
        <v>223</v>
      </c>
    </row>
    <row r="486" spans="1:12" ht="20.25" customHeight="1" x14ac:dyDescent="0.3">
      <c r="A486" s="457" t="s">
        <v>627</v>
      </c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689"/>
    </row>
    <row r="487" spans="1:12" ht="20.25" customHeight="1" x14ac:dyDescent="0.3">
      <c r="A487" s="457" t="s">
        <v>26</v>
      </c>
      <c r="B487" s="9" t="s">
        <v>1788</v>
      </c>
      <c r="C487" s="50"/>
      <c r="D487" s="50"/>
      <c r="E487" s="50"/>
      <c r="F487" s="50"/>
      <c r="G487" s="50"/>
      <c r="H487" s="50"/>
      <c r="I487" s="50"/>
      <c r="J487" s="50"/>
      <c r="K487" s="50"/>
      <c r="L487" s="689"/>
    </row>
    <row r="488" spans="1:12" ht="20.25" customHeight="1" x14ac:dyDescent="0.3">
      <c r="B488" s="1" t="s">
        <v>1693</v>
      </c>
      <c r="C488" s="50"/>
      <c r="D488" s="50"/>
      <c r="E488" s="50"/>
      <c r="F488" s="50"/>
      <c r="G488" s="50"/>
      <c r="H488" s="50"/>
      <c r="I488" s="50"/>
      <c r="J488" s="50"/>
      <c r="K488" s="50"/>
      <c r="L488" s="689"/>
    </row>
    <row r="489" spans="1:12" ht="20.25" customHeight="1" x14ac:dyDescent="0.3">
      <c r="A489" s="574"/>
      <c r="B489" s="1" t="s">
        <v>1694</v>
      </c>
      <c r="C489" s="50"/>
      <c r="D489" s="50"/>
      <c r="E489" s="50"/>
      <c r="F489" s="50"/>
      <c r="G489" s="50"/>
      <c r="H489" s="50"/>
      <c r="I489" s="50"/>
      <c r="J489" s="50"/>
      <c r="K489" s="50"/>
      <c r="L489" s="689"/>
    </row>
    <row r="490" spans="1:12" ht="20.25" customHeight="1" x14ac:dyDescent="0.3">
      <c r="A490" s="690" t="s">
        <v>0</v>
      </c>
      <c r="B490" s="690" t="s">
        <v>28</v>
      </c>
      <c r="C490" s="690" t="s">
        <v>8</v>
      </c>
      <c r="D490" s="140" t="s">
        <v>9</v>
      </c>
      <c r="E490" s="691" t="s">
        <v>10</v>
      </c>
      <c r="F490" s="692"/>
      <c r="G490" s="692"/>
      <c r="H490" s="693"/>
      <c r="I490" s="690" t="s">
        <v>88</v>
      </c>
      <c r="J490" s="133" t="s">
        <v>622</v>
      </c>
      <c r="K490" s="137" t="s">
        <v>3</v>
      </c>
      <c r="L490" s="689"/>
    </row>
    <row r="491" spans="1:12" ht="20.25" customHeight="1" x14ac:dyDescent="0.3">
      <c r="A491" s="690"/>
      <c r="B491" s="690"/>
      <c r="C491" s="690"/>
      <c r="D491" s="52" t="s">
        <v>12</v>
      </c>
      <c r="E491" s="2">
        <v>2561</v>
      </c>
      <c r="F491" s="2">
        <v>2562</v>
      </c>
      <c r="G491" s="2">
        <v>2563</v>
      </c>
      <c r="H491" s="2">
        <v>2564</v>
      </c>
      <c r="I491" s="690"/>
      <c r="J491" s="134" t="s">
        <v>624</v>
      </c>
      <c r="K491" s="132" t="s">
        <v>4</v>
      </c>
      <c r="L491" s="689"/>
    </row>
    <row r="492" spans="1:12" ht="20.25" customHeight="1" x14ac:dyDescent="0.3">
      <c r="A492" s="690"/>
      <c r="B492" s="690"/>
      <c r="C492" s="690"/>
      <c r="D492" s="141"/>
      <c r="E492" s="10" t="s">
        <v>13</v>
      </c>
      <c r="F492" s="10" t="s">
        <v>13</v>
      </c>
      <c r="G492" s="10" t="s">
        <v>13</v>
      </c>
      <c r="H492" s="10" t="s">
        <v>13</v>
      </c>
      <c r="I492" s="690"/>
      <c r="J492" s="135"/>
      <c r="K492" s="138"/>
      <c r="L492" s="689"/>
    </row>
    <row r="493" spans="1:12" ht="20.25" customHeight="1" x14ac:dyDescent="0.3">
      <c r="A493" s="28">
        <v>8</v>
      </c>
      <c r="B493" s="91" t="s">
        <v>313</v>
      </c>
      <c r="C493" s="108" t="s">
        <v>298</v>
      </c>
      <c r="D493" s="92" t="s">
        <v>315</v>
      </c>
      <c r="E493" s="174">
        <v>50000</v>
      </c>
      <c r="F493" s="174">
        <v>50000</v>
      </c>
      <c r="G493" s="174">
        <v>50000</v>
      </c>
      <c r="H493" s="174">
        <v>50000</v>
      </c>
      <c r="I493" s="28" t="s">
        <v>142</v>
      </c>
      <c r="J493" s="108" t="s">
        <v>275</v>
      </c>
      <c r="K493" s="193" t="s">
        <v>182</v>
      </c>
      <c r="L493" s="689"/>
    </row>
    <row r="494" spans="1:12" ht="20.25" customHeight="1" x14ac:dyDescent="0.3">
      <c r="A494" s="30"/>
      <c r="B494" s="62" t="s">
        <v>314</v>
      </c>
      <c r="C494" s="69" t="s">
        <v>893</v>
      </c>
      <c r="D494" s="62" t="s">
        <v>314</v>
      </c>
      <c r="E494" s="75" t="s">
        <v>20</v>
      </c>
      <c r="F494" s="75" t="s">
        <v>20</v>
      </c>
      <c r="G494" s="75" t="s">
        <v>20</v>
      </c>
      <c r="H494" s="75" t="s">
        <v>20</v>
      </c>
      <c r="I494" s="32" t="s">
        <v>143</v>
      </c>
      <c r="J494" s="73" t="s">
        <v>896</v>
      </c>
      <c r="K494" s="30"/>
      <c r="L494" s="689"/>
    </row>
    <row r="495" spans="1:12" ht="20.25" customHeight="1" x14ac:dyDescent="0.3">
      <c r="A495" s="30"/>
      <c r="B495" s="62" t="s">
        <v>905</v>
      </c>
      <c r="C495" s="69" t="s">
        <v>894</v>
      </c>
      <c r="D495" s="62" t="s">
        <v>907</v>
      </c>
      <c r="E495" s="63"/>
      <c r="F495" s="63"/>
      <c r="G495" s="63"/>
      <c r="H495" s="63"/>
      <c r="I495" s="32" t="s">
        <v>22</v>
      </c>
      <c r="J495" s="69" t="s">
        <v>300</v>
      </c>
      <c r="K495" s="30"/>
      <c r="L495" s="689"/>
    </row>
    <row r="496" spans="1:12" ht="20.25" customHeight="1" x14ac:dyDescent="0.3">
      <c r="A496" s="30"/>
      <c r="B496" s="62" t="s">
        <v>906</v>
      </c>
      <c r="C496" s="68" t="s">
        <v>275</v>
      </c>
      <c r="D496" s="68" t="s">
        <v>908</v>
      </c>
      <c r="E496" s="32"/>
      <c r="F496" s="32"/>
      <c r="G496" s="32"/>
      <c r="H496" s="32"/>
      <c r="I496" s="32"/>
      <c r="J496" s="69" t="s">
        <v>895</v>
      </c>
      <c r="K496" s="30"/>
      <c r="L496" s="689"/>
    </row>
    <row r="497" spans="1:23" ht="20.25" customHeight="1" x14ac:dyDescent="0.3">
      <c r="A497" s="30"/>
      <c r="B497" s="90" t="s">
        <v>81</v>
      </c>
      <c r="C497" s="68"/>
      <c r="D497" s="69" t="s">
        <v>909</v>
      </c>
      <c r="E497" s="32"/>
      <c r="F497" s="32"/>
      <c r="G497" s="32"/>
      <c r="H497" s="32"/>
      <c r="I497" s="32"/>
      <c r="J497" s="68"/>
      <c r="K497" s="30"/>
      <c r="L497" s="689"/>
    </row>
    <row r="498" spans="1:23" ht="20.25" customHeight="1" x14ac:dyDescent="0.3">
      <c r="A498" s="30"/>
      <c r="B498" s="90" t="s">
        <v>29</v>
      </c>
      <c r="C498" s="32"/>
      <c r="D498" s="68" t="s">
        <v>187</v>
      </c>
      <c r="E498" s="32"/>
      <c r="F498" s="32"/>
      <c r="G498" s="32"/>
      <c r="H498" s="32"/>
      <c r="I498" s="32"/>
      <c r="J498" s="32"/>
      <c r="K498" s="30"/>
      <c r="L498" s="689"/>
    </row>
    <row r="499" spans="1:23" ht="20.25" customHeight="1" x14ac:dyDescent="0.3">
      <c r="A499" s="572"/>
      <c r="B499" s="152"/>
      <c r="C499" s="152"/>
      <c r="D499" s="152"/>
      <c r="E499" s="152"/>
      <c r="F499" s="152"/>
      <c r="G499" s="152"/>
      <c r="H499" s="152"/>
      <c r="I499" s="152"/>
      <c r="J499" s="152"/>
      <c r="K499" s="152"/>
      <c r="L499" s="689"/>
    </row>
    <row r="500" spans="1:23" ht="20.25" customHeight="1" x14ac:dyDescent="0.3">
      <c r="A500" s="30">
        <v>9</v>
      </c>
      <c r="B500" s="62" t="s">
        <v>307</v>
      </c>
      <c r="C500" s="64" t="s">
        <v>298</v>
      </c>
      <c r="D500" s="86" t="s">
        <v>311</v>
      </c>
      <c r="E500" s="74">
        <v>50000</v>
      </c>
      <c r="F500" s="74">
        <v>50000</v>
      </c>
      <c r="G500" s="74">
        <v>50000</v>
      </c>
      <c r="H500" s="74">
        <v>50000</v>
      </c>
      <c r="I500" s="30" t="s">
        <v>142</v>
      </c>
      <c r="J500" s="64" t="s">
        <v>275</v>
      </c>
      <c r="K500" s="194" t="s">
        <v>182</v>
      </c>
      <c r="L500" s="689"/>
    </row>
    <row r="501" spans="1:23" ht="20.25" customHeight="1" x14ac:dyDescent="0.3">
      <c r="A501" s="30"/>
      <c r="B501" s="62" t="s">
        <v>308</v>
      </c>
      <c r="C501" s="69" t="s">
        <v>893</v>
      </c>
      <c r="D501" s="78" t="s">
        <v>312</v>
      </c>
      <c r="E501" s="75" t="s">
        <v>20</v>
      </c>
      <c r="F501" s="75" t="s">
        <v>20</v>
      </c>
      <c r="G501" s="75" t="s">
        <v>20</v>
      </c>
      <c r="H501" s="75" t="s">
        <v>20</v>
      </c>
      <c r="I501" s="32" t="s">
        <v>143</v>
      </c>
      <c r="J501" s="73" t="s">
        <v>896</v>
      </c>
      <c r="K501" s="30"/>
      <c r="L501" s="689"/>
    </row>
    <row r="502" spans="1:23" ht="20.25" customHeight="1" x14ac:dyDescent="0.3">
      <c r="A502" s="30"/>
      <c r="B502" s="62" t="s">
        <v>309</v>
      </c>
      <c r="C502" s="69" t="s">
        <v>894</v>
      </c>
      <c r="D502" s="78" t="s">
        <v>904</v>
      </c>
      <c r="E502" s="63"/>
      <c r="F502" s="63"/>
      <c r="G502" s="63"/>
      <c r="H502" s="63"/>
      <c r="I502" s="32" t="s">
        <v>22</v>
      </c>
      <c r="J502" s="69" t="s">
        <v>300</v>
      </c>
      <c r="K502" s="30"/>
      <c r="L502" s="689"/>
    </row>
    <row r="503" spans="1:23" ht="20.25" customHeight="1" x14ac:dyDescent="0.3">
      <c r="A503" s="30"/>
      <c r="B503" s="62" t="s">
        <v>310</v>
      </c>
      <c r="C503" s="68" t="s">
        <v>275</v>
      </c>
      <c r="D503" s="78" t="s">
        <v>903</v>
      </c>
      <c r="E503" s="32"/>
      <c r="F503" s="32"/>
      <c r="G503" s="32"/>
      <c r="H503" s="32"/>
      <c r="I503" s="32"/>
      <c r="J503" s="69" t="s">
        <v>895</v>
      </c>
      <c r="K503" s="30"/>
      <c r="L503" s="689"/>
    </row>
    <row r="504" spans="1:23" ht="20.25" customHeight="1" x14ac:dyDescent="0.3">
      <c r="A504" s="30"/>
      <c r="B504" s="90" t="s">
        <v>81</v>
      </c>
      <c r="C504" s="68"/>
      <c r="D504" s="68"/>
      <c r="E504" s="32"/>
      <c r="F504" s="32"/>
      <c r="G504" s="32"/>
      <c r="H504" s="32"/>
      <c r="I504" s="32"/>
      <c r="J504" s="68"/>
      <c r="K504" s="30"/>
      <c r="L504" s="689"/>
    </row>
    <row r="505" spans="1:23" ht="20.25" customHeight="1" x14ac:dyDescent="0.3">
      <c r="A505" s="30"/>
      <c r="B505" s="90" t="s">
        <v>29</v>
      </c>
      <c r="C505" s="32"/>
      <c r="D505" s="78"/>
      <c r="E505" s="32"/>
      <c r="F505" s="32"/>
      <c r="G505" s="32"/>
      <c r="H505" s="32"/>
      <c r="I505" s="32"/>
      <c r="J505" s="32"/>
      <c r="K505" s="30"/>
      <c r="L505" s="689"/>
    </row>
    <row r="506" spans="1:23" ht="20.25" customHeight="1" x14ac:dyDescent="0.3">
      <c r="A506" s="35"/>
      <c r="B506" s="104"/>
      <c r="C506" s="36"/>
      <c r="D506" s="104"/>
      <c r="E506" s="36"/>
      <c r="F506" s="36"/>
      <c r="G506" s="36"/>
      <c r="H506" s="36"/>
      <c r="I506" s="36"/>
      <c r="J506" s="36"/>
      <c r="K506" s="35"/>
      <c r="L506" s="689"/>
    </row>
    <row r="507" spans="1:23" ht="20.25" customHeight="1" x14ac:dyDescent="0.3">
      <c r="A507" s="571"/>
      <c r="B507" s="1"/>
      <c r="C507" s="50"/>
      <c r="D507" s="50"/>
      <c r="E507" s="50"/>
      <c r="F507" s="50"/>
      <c r="G507" s="50"/>
      <c r="H507" s="50"/>
      <c r="I507" s="50"/>
      <c r="J507" s="50"/>
      <c r="K507" s="162" t="s">
        <v>5</v>
      </c>
      <c r="L507" s="689">
        <v>224</v>
      </c>
    </row>
    <row r="508" spans="1:23" ht="20.25" customHeight="1" x14ac:dyDescent="0.3">
      <c r="A508" s="457" t="s">
        <v>627</v>
      </c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689"/>
    </row>
    <row r="509" spans="1:23" ht="20.25" customHeight="1" x14ac:dyDescent="0.3">
      <c r="A509" s="457" t="s">
        <v>26</v>
      </c>
      <c r="B509" s="9" t="s">
        <v>1788</v>
      </c>
      <c r="C509" s="50"/>
      <c r="D509" s="50"/>
      <c r="E509" s="50"/>
      <c r="F509" s="50"/>
      <c r="G509" s="50"/>
      <c r="H509" s="50"/>
      <c r="I509" s="50"/>
      <c r="J509" s="50"/>
      <c r="K509" s="50"/>
      <c r="L509" s="689"/>
    </row>
    <row r="510" spans="1:23" ht="20.25" customHeight="1" x14ac:dyDescent="0.3">
      <c r="A510" s="496"/>
      <c r="B510" s="1" t="s">
        <v>1693</v>
      </c>
      <c r="C510" s="50"/>
      <c r="D510" s="50"/>
      <c r="E510" s="50"/>
      <c r="F510" s="50"/>
      <c r="G510" s="50"/>
      <c r="H510" s="50"/>
      <c r="I510" s="50"/>
      <c r="J510" s="50"/>
      <c r="K510" s="50"/>
      <c r="L510" s="689"/>
    </row>
    <row r="511" spans="1:23" ht="20.25" customHeight="1" x14ac:dyDescent="0.3">
      <c r="A511" s="571"/>
      <c r="B511" s="1" t="s">
        <v>1695</v>
      </c>
      <c r="C511" s="50"/>
      <c r="D511" s="50"/>
      <c r="E511" s="50"/>
      <c r="F511" s="50"/>
      <c r="G511" s="50"/>
      <c r="H511" s="50"/>
      <c r="I511" s="50"/>
      <c r="J511" s="50"/>
      <c r="K511" s="50"/>
      <c r="L511" s="689"/>
      <c r="N511" s="1" t="s">
        <v>1695</v>
      </c>
    </row>
    <row r="512" spans="1:23" ht="20.25" customHeight="1" x14ac:dyDescent="0.25">
      <c r="A512" s="690" t="s">
        <v>0</v>
      </c>
      <c r="B512" s="690" t="s">
        <v>28</v>
      </c>
      <c r="C512" s="690" t="s">
        <v>8</v>
      </c>
      <c r="D512" s="140" t="s">
        <v>9</v>
      </c>
      <c r="E512" s="691" t="s">
        <v>10</v>
      </c>
      <c r="F512" s="692"/>
      <c r="G512" s="692"/>
      <c r="H512" s="693"/>
      <c r="I512" s="690" t="s">
        <v>88</v>
      </c>
      <c r="J512" s="133" t="s">
        <v>622</v>
      </c>
      <c r="K512" s="137" t="s">
        <v>3</v>
      </c>
      <c r="L512" s="689"/>
      <c r="O512" s="700" t="s">
        <v>10</v>
      </c>
      <c r="P512" s="701"/>
      <c r="Q512" s="701"/>
      <c r="R512" s="702"/>
      <c r="T512" s="700" t="s">
        <v>1763</v>
      </c>
      <c r="U512" s="701"/>
      <c r="V512" s="701"/>
      <c r="W512" s="702"/>
    </row>
    <row r="513" spans="1:23" ht="20.25" customHeight="1" x14ac:dyDescent="0.25">
      <c r="A513" s="690"/>
      <c r="B513" s="690"/>
      <c r="C513" s="690"/>
      <c r="D513" s="52" t="s">
        <v>12</v>
      </c>
      <c r="E513" s="2">
        <v>2561</v>
      </c>
      <c r="F513" s="2">
        <v>2562</v>
      </c>
      <c r="G513" s="2">
        <v>2563</v>
      </c>
      <c r="H513" s="2">
        <v>2564</v>
      </c>
      <c r="I513" s="690"/>
      <c r="J513" s="134" t="s">
        <v>624</v>
      </c>
      <c r="K513" s="132" t="s">
        <v>4</v>
      </c>
      <c r="L513" s="689"/>
      <c r="O513" s="2">
        <v>2561</v>
      </c>
      <c r="P513" s="2">
        <v>2562</v>
      </c>
      <c r="Q513" s="2">
        <v>2563</v>
      </c>
      <c r="R513" s="2">
        <v>2564</v>
      </c>
      <c r="T513" s="548">
        <v>2561</v>
      </c>
      <c r="U513" s="548">
        <v>2562</v>
      </c>
      <c r="V513" s="548">
        <v>2563</v>
      </c>
      <c r="W513" s="548">
        <v>2564</v>
      </c>
    </row>
    <row r="514" spans="1:23" ht="20.25" customHeight="1" x14ac:dyDescent="0.3">
      <c r="A514" s="690"/>
      <c r="B514" s="690"/>
      <c r="C514" s="690"/>
      <c r="D514" s="141"/>
      <c r="E514" s="10" t="s">
        <v>13</v>
      </c>
      <c r="F514" s="10" t="s">
        <v>13</v>
      </c>
      <c r="G514" s="10" t="s">
        <v>13</v>
      </c>
      <c r="H514" s="10" t="s">
        <v>13</v>
      </c>
      <c r="I514" s="690"/>
      <c r="J514" s="135"/>
      <c r="K514" s="138"/>
      <c r="L514" s="689"/>
      <c r="O514" s="10" t="s">
        <v>13</v>
      </c>
      <c r="P514" s="10" t="s">
        <v>13</v>
      </c>
      <c r="Q514" s="10" t="s">
        <v>13</v>
      </c>
      <c r="R514" s="10" t="s">
        <v>13</v>
      </c>
      <c r="T514" s="497" t="s">
        <v>13</v>
      </c>
      <c r="U514" s="497" t="s">
        <v>13</v>
      </c>
      <c r="V514" s="497" t="s">
        <v>13</v>
      </c>
      <c r="W514" s="497" t="s">
        <v>13</v>
      </c>
    </row>
    <row r="515" spans="1:23" ht="20.25" customHeight="1" x14ac:dyDescent="0.3">
      <c r="A515" s="28">
        <v>10</v>
      </c>
      <c r="B515" s="91" t="s">
        <v>249</v>
      </c>
      <c r="C515" s="64" t="s">
        <v>15</v>
      </c>
      <c r="D515" s="92" t="s">
        <v>235</v>
      </c>
      <c r="E515" s="74">
        <v>50000</v>
      </c>
      <c r="F515" s="74">
        <v>50000</v>
      </c>
      <c r="G515" s="74">
        <v>50000</v>
      </c>
      <c r="H515" s="74">
        <v>50000</v>
      </c>
      <c r="I515" s="30" t="s">
        <v>142</v>
      </c>
      <c r="J515" s="64" t="s">
        <v>180</v>
      </c>
      <c r="K515" s="194" t="s">
        <v>182</v>
      </c>
      <c r="L515" s="689"/>
      <c r="O515" s="549">
        <f>E515+E522+E537+E542+E547+E559+E565+E581+E586+E603+E609</f>
        <v>1300000</v>
      </c>
      <c r="P515" s="549">
        <f>F515+F522+F537+F542+F547+F559+F565+F581+F586+F603+F609</f>
        <v>1300000</v>
      </c>
      <c r="Q515" s="549">
        <f>G515+G522+G537+G542+G547+G559+G565+G581+G586+G603+G609</f>
        <v>1300000</v>
      </c>
      <c r="R515" s="549">
        <f>H515+H522+H537+H542+H547+H559+H565+H581+H586+H603+H609</f>
        <v>1300000</v>
      </c>
      <c r="T515" s="510">
        <v>11</v>
      </c>
      <c r="U515" s="510">
        <v>11</v>
      </c>
      <c r="V515" s="510">
        <v>11</v>
      </c>
      <c r="W515" s="510">
        <v>11</v>
      </c>
    </row>
    <row r="516" spans="1:23" ht="20.25" customHeight="1" x14ac:dyDescent="0.3">
      <c r="A516" s="30"/>
      <c r="B516" s="62" t="s">
        <v>333</v>
      </c>
      <c r="C516" s="69" t="s">
        <v>336</v>
      </c>
      <c r="D516" s="78" t="s">
        <v>333</v>
      </c>
      <c r="E516" s="75" t="s">
        <v>20</v>
      </c>
      <c r="F516" s="75" t="s">
        <v>20</v>
      </c>
      <c r="G516" s="75" t="s">
        <v>20</v>
      </c>
      <c r="H516" s="75" t="s">
        <v>20</v>
      </c>
      <c r="I516" s="70" t="s">
        <v>143</v>
      </c>
      <c r="J516" s="69" t="s">
        <v>910</v>
      </c>
      <c r="K516" s="30"/>
      <c r="L516" s="689"/>
    </row>
    <row r="517" spans="1:23" ht="20.25" customHeight="1" x14ac:dyDescent="0.3">
      <c r="A517" s="30"/>
      <c r="B517" s="62" t="s">
        <v>334</v>
      </c>
      <c r="C517" s="69" t="s">
        <v>337</v>
      </c>
      <c r="D517" s="62" t="s">
        <v>334</v>
      </c>
      <c r="E517" s="63"/>
      <c r="F517" s="63"/>
      <c r="G517" s="63"/>
      <c r="H517" s="63"/>
      <c r="I517" s="32" t="s">
        <v>22</v>
      </c>
      <c r="J517" s="69" t="s">
        <v>911</v>
      </c>
      <c r="K517" s="30"/>
      <c r="L517" s="689"/>
    </row>
    <row r="518" spans="1:23" ht="20.25" customHeight="1" x14ac:dyDescent="0.3">
      <c r="A518" s="30"/>
      <c r="B518" s="62" t="s">
        <v>335</v>
      </c>
      <c r="C518" s="68" t="s">
        <v>338</v>
      </c>
      <c r="D518" s="62" t="s">
        <v>335</v>
      </c>
      <c r="E518" s="32"/>
      <c r="F518" s="32"/>
      <c r="G518" s="32"/>
      <c r="H518" s="32"/>
      <c r="I518" s="32"/>
      <c r="J518" s="73" t="s">
        <v>912</v>
      </c>
      <c r="K518" s="30"/>
      <c r="L518" s="689"/>
    </row>
    <row r="519" spans="1:23" ht="20.25" customHeight="1" x14ac:dyDescent="0.3">
      <c r="A519" s="30"/>
      <c r="B519" s="77" t="s">
        <v>23</v>
      </c>
      <c r="C519" s="68"/>
      <c r="D519" s="78" t="s">
        <v>179</v>
      </c>
      <c r="E519" s="32"/>
      <c r="F519" s="32"/>
      <c r="G519" s="32"/>
      <c r="H519" s="32"/>
      <c r="I519" s="32"/>
      <c r="J519" s="68" t="s">
        <v>913</v>
      </c>
      <c r="K519" s="30"/>
      <c r="L519" s="689"/>
    </row>
    <row r="520" spans="1:23" ht="20.25" customHeight="1" x14ac:dyDescent="0.3">
      <c r="A520" s="30"/>
      <c r="B520" s="77" t="s">
        <v>24</v>
      </c>
      <c r="C520" s="32"/>
      <c r="D520" s="69"/>
      <c r="E520" s="32"/>
      <c r="F520" s="32"/>
      <c r="G520" s="32"/>
      <c r="H520" s="32"/>
      <c r="I520" s="32"/>
      <c r="J520" s="32"/>
      <c r="K520" s="30"/>
      <c r="L520" s="689"/>
    </row>
    <row r="521" spans="1:23" ht="20.25" customHeight="1" x14ac:dyDescent="0.3">
      <c r="A521" s="59"/>
      <c r="B521" s="100"/>
      <c r="C521" s="60"/>
      <c r="D521" s="72"/>
      <c r="E521" s="60"/>
      <c r="F521" s="60"/>
      <c r="G521" s="60"/>
      <c r="H521" s="60"/>
      <c r="I521" s="60"/>
      <c r="J521" s="60"/>
      <c r="K521" s="59"/>
      <c r="L521" s="689"/>
    </row>
    <row r="522" spans="1:23" ht="20.25" customHeight="1" x14ac:dyDescent="0.3">
      <c r="A522" s="30">
        <v>11</v>
      </c>
      <c r="B522" s="62" t="s">
        <v>249</v>
      </c>
      <c r="C522" s="64" t="s">
        <v>15</v>
      </c>
      <c r="D522" s="86" t="s">
        <v>235</v>
      </c>
      <c r="E522" s="74">
        <v>50000</v>
      </c>
      <c r="F522" s="74">
        <v>50000</v>
      </c>
      <c r="G522" s="74">
        <v>50000</v>
      </c>
      <c r="H522" s="74">
        <v>50000</v>
      </c>
      <c r="I522" s="30" t="s">
        <v>142</v>
      </c>
      <c r="J522" s="64" t="s">
        <v>180</v>
      </c>
      <c r="K522" s="194" t="s">
        <v>182</v>
      </c>
      <c r="L522" s="689"/>
    </row>
    <row r="523" spans="1:23" ht="20.25" customHeight="1" x14ac:dyDescent="0.3">
      <c r="A523" s="30"/>
      <c r="B523" s="62" t="s">
        <v>333</v>
      </c>
      <c r="C523" s="69" t="s">
        <v>336</v>
      </c>
      <c r="D523" s="78" t="s">
        <v>333</v>
      </c>
      <c r="E523" s="75" t="s">
        <v>20</v>
      </c>
      <c r="F523" s="75" t="s">
        <v>20</v>
      </c>
      <c r="G523" s="75" t="s">
        <v>20</v>
      </c>
      <c r="H523" s="75" t="s">
        <v>20</v>
      </c>
      <c r="I523" s="32" t="s">
        <v>143</v>
      </c>
      <c r="J523" s="69" t="s">
        <v>910</v>
      </c>
      <c r="K523" s="30"/>
      <c r="L523" s="689"/>
    </row>
    <row r="524" spans="1:23" ht="20.25" customHeight="1" x14ac:dyDescent="0.3">
      <c r="A524" s="30"/>
      <c r="B524" s="62" t="s">
        <v>339</v>
      </c>
      <c r="C524" s="69" t="s">
        <v>337</v>
      </c>
      <c r="D524" s="62" t="s">
        <v>339</v>
      </c>
      <c r="E524" s="63"/>
      <c r="F524" s="63"/>
      <c r="G524" s="63"/>
      <c r="H524" s="63"/>
      <c r="I524" s="32" t="s">
        <v>22</v>
      </c>
      <c r="J524" s="69" t="s">
        <v>911</v>
      </c>
      <c r="K524" s="30"/>
      <c r="L524" s="689"/>
    </row>
    <row r="525" spans="1:23" ht="20.25" customHeight="1" x14ac:dyDescent="0.3">
      <c r="A525" s="30"/>
      <c r="B525" s="62" t="s">
        <v>340</v>
      </c>
      <c r="C525" s="68" t="s">
        <v>338</v>
      </c>
      <c r="D525" s="78" t="s">
        <v>340</v>
      </c>
      <c r="E525" s="32"/>
      <c r="F525" s="32"/>
      <c r="G525" s="32"/>
      <c r="H525" s="32"/>
      <c r="I525" s="32"/>
      <c r="J525" s="73" t="s">
        <v>912</v>
      </c>
      <c r="K525" s="30"/>
      <c r="L525" s="689"/>
    </row>
    <row r="526" spans="1:23" ht="20.25" customHeight="1" x14ac:dyDescent="0.3">
      <c r="A526" s="30"/>
      <c r="B526" s="77" t="s">
        <v>23</v>
      </c>
      <c r="C526" s="68"/>
      <c r="D526" s="78" t="s">
        <v>179</v>
      </c>
      <c r="E526" s="32"/>
      <c r="F526" s="32"/>
      <c r="G526" s="32"/>
      <c r="H526" s="32"/>
      <c r="I526" s="32"/>
      <c r="J526" s="68" t="s">
        <v>913</v>
      </c>
      <c r="K526" s="30"/>
      <c r="L526" s="689"/>
    </row>
    <row r="527" spans="1:23" ht="20.25" customHeight="1" x14ac:dyDescent="0.3">
      <c r="A527" s="30"/>
      <c r="B527" s="77" t="s">
        <v>24</v>
      </c>
      <c r="C527" s="32"/>
      <c r="E527" s="32"/>
      <c r="F527" s="32"/>
      <c r="G527" s="32"/>
      <c r="H527" s="32"/>
      <c r="I527" s="32"/>
      <c r="J527" s="32"/>
      <c r="K527" s="30"/>
      <c r="L527" s="689"/>
    </row>
    <row r="528" spans="1:23" ht="20.25" customHeight="1" x14ac:dyDescent="0.3">
      <c r="A528" s="35"/>
      <c r="B528" s="104"/>
      <c r="C528" s="36"/>
      <c r="D528" s="104"/>
      <c r="E528" s="36"/>
      <c r="F528" s="36"/>
      <c r="G528" s="36"/>
      <c r="H528" s="36"/>
      <c r="I528" s="36"/>
      <c r="J528" s="36"/>
      <c r="K528" s="35"/>
      <c r="L528" s="689"/>
    </row>
    <row r="529" spans="1:12" ht="20.25" customHeight="1" x14ac:dyDescent="0.3">
      <c r="A529" s="571"/>
      <c r="B529" s="1"/>
      <c r="C529" s="50"/>
      <c r="D529" s="50"/>
      <c r="E529" s="50"/>
      <c r="F529" s="50"/>
      <c r="G529" s="50"/>
      <c r="H529" s="50"/>
      <c r="I529" s="50"/>
      <c r="J529" s="50"/>
      <c r="K529" s="162" t="s">
        <v>5</v>
      </c>
      <c r="L529" s="689">
        <v>225</v>
      </c>
    </row>
    <row r="530" spans="1:12" ht="20.25" customHeight="1" x14ac:dyDescent="0.3">
      <c r="A530" s="457" t="s">
        <v>627</v>
      </c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689"/>
    </row>
    <row r="531" spans="1:12" ht="20.25" customHeight="1" x14ac:dyDescent="0.3">
      <c r="A531" s="457" t="s">
        <v>26</v>
      </c>
      <c r="B531" s="9" t="s">
        <v>1788</v>
      </c>
      <c r="C531" s="50"/>
      <c r="D531" s="50"/>
      <c r="E531" s="50"/>
      <c r="F531" s="50"/>
      <c r="G531" s="50"/>
      <c r="H531" s="50"/>
      <c r="I531" s="50"/>
      <c r="J531" s="50"/>
      <c r="K531" s="50"/>
      <c r="L531" s="689"/>
    </row>
    <row r="532" spans="1:12" ht="20.25" customHeight="1" x14ac:dyDescent="0.3">
      <c r="A532" s="496"/>
      <c r="B532" s="1" t="s">
        <v>1693</v>
      </c>
      <c r="C532" s="50"/>
      <c r="D532" s="50"/>
      <c r="E532" s="50"/>
      <c r="F532" s="50"/>
      <c r="G532" s="50"/>
      <c r="H532" s="50"/>
      <c r="I532" s="50"/>
      <c r="J532" s="50"/>
      <c r="K532" s="50"/>
      <c r="L532" s="689"/>
    </row>
    <row r="533" spans="1:12" ht="20.25" customHeight="1" x14ac:dyDescent="0.3">
      <c r="A533" s="571"/>
      <c r="B533" s="1" t="s">
        <v>1695</v>
      </c>
      <c r="C533" s="50"/>
      <c r="D533" s="50"/>
      <c r="E533" s="50"/>
      <c r="F533" s="50"/>
      <c r="G533" s="50"/>
      <c r="H533" s="50"/>
      <c r="I533" s="50"/>
      <c r="J533" s="50"/>
      <c r="K533" s="50"/>
      <c r="L533" s="689"/>
    </row>
    <row r="534" spans="1:12" ht="20.25" customHeight="1" x14ac:dyDescent="0.3">
      <c r="A534" s="690" t="s">
        <v>0</v>
      </c>
      <c r="B534" s="690" t="s">
        <v>28</v>
      </c>
      <c r="C534" s="690" t="s">
        <v>8</v>
      </c>
      <c r="D534" s="488" t="s">
        <v>9</v>
      </c>
      <c r="E534" s="691" t="s">
        <v>10</v>
      </c>
      <c r="F534" s="692"/>
      <c r="G534" s="692"/>
      <c r="H534" s="693"/>
      <c r="I534" s="690" t="s">
        <v>88</v>
      </c>
      <c r="J534" s="133" t="s">
        <v>622</v>
      </c>
      <c r="K534" s="137" t="s">
        <v>3</v>
      </c>
      <c r="L534" s="689"/>
    </row>
    <row r="535" spans="1:12" ht="20.25" customHeight="1" x14ac:dyDescent="0.3">
      <c r="A535" s="690"/>
      <c r="B535" s="690"/>
      <c r="C535" s="690"/>
      <c r="D535" s="52" t="s">
        <v>12</v>
      </c>
      <c r="E535" s="2">
        <v>2561</v>
      </c>
      <c r="F535" s="2">
        <v>2562</v>
      </c>
      <c r="G535" s="2">
        <v>2563</v>
      </c>
      <c r="H535" s="2">
        <v>2564</v>
      </c>
      <c r="I535" s="690"/>
      <c r="J535" s="134" t="s">
        <v>624</v>
      </c>
      <c r="K535" s="132" t="s">
        <v>4</v>
      </c>
      <c r="L535" s="689"/>
    </row>
    <row r="536" spans="1:12" ht="20.25" customHeight="1" x14ac:dyDescent="0.3">
      <c r="A536" s="690"/>
      <c r="B536" s="690"/>
      <c r="C536" s="690"/>
      <c r="D536" s="489"/>
      <c r="E536" s="10" t="s">
        <v>13</v>
      </c>
      <c r="F536" s="10" t="s">
        <v>13</v>
      </c>
      <c r="G536" s="10" t="s">
        <v>13</v>
      </c>
      <c r="H536" s="10" t="s">
        <v>13</v>
      </c>
      <c r="I536" s="690"/>
      <c r="J536" s="135"/>
      <c r="K536" s="138"/>
      <c r="L536" s="689"/>
    </row>
    <row r="537" spans="1:12" ht="20.25" customHeight="1" x14ac:dyDescent="0.3">
      <c r="A537" s="30">
        <v>12</v>
      </c>
      <c r="B537" s="68" t="s">
        <v>324</v>
      </c>
      <c r="C537" s="64" t="s">
        <v>15</v>
      </c>
      <c r="D537" s="63" t="s">
        <v>323</v>
      </c>
      <c r="E537" s="74">
        <v>200000</v>
      </c>
      <c r="F537" s="74">
        <v>200000</v>
      </c>
      <c r="G537" s="74">
        <v>200000</v>
      </c>
      <c r="H537" s="74">
        <v>200000</v>
      </c>
      <c r="I537" s="30" t="s">
        <v>142</v>
      </c>
      <c r="J537" s="64" t="s">
        <v>157</v>
      </c>
      <c r="K537" s="194" t="s">
        <v>182</v>
      </c>
      <c r="L537" s="689"/>
    </row>
    <row r="538" spans="1:12" ht="20.25" customHeight="1" x14ac:dyDescent="0.3">
      <c r="A538" s="30"/>
      <c r="B538" s="68" t="s">
        <v>1571</v>
      </c>
      <c r="C538" s="69" t="s">
        <v>318</v>
      </c>
      <c r="D538" s="68" t="s">
        <v>179</v>
      </c>
      <c r="E538" s="75" t="s">
        <v>20</v>
      </c>
      <c r="F538" s="75" t="s">
        <v>20</v>
      </c>
      <c r="G538" s="75" t="s">
        <v>20</v>
      </c>
      <c r="H538" s="75" t="s">
        <v>20</v>
      </c>
      <c r="I538" s="32" t="s">
        <v>143</v>
      </c>
      <c r="J538" s="69" t="s">
        <v>322</v>
      </c>
      <c r="K538" s="30"/>
      <c r="L538" s="689"/>
    </row>
    <row r="539" spans="1:12" ht="20.25" customHeight="1" x14ac:dyDescent="0.3">
      <c r="A539" s="30"/>
      <c r="B539" s="77" t="s">
        <v>23</v>
      </c>
      <c r="C539" s="69" t="s">
        <v>319</v>
      </c>
      <c r="D539" s="78"/>
      <c r="E539" s="63"/>
      <c r="F539" s="63"/>
      <c r="G539" s="63"/>
      <c r="H539" s="63"/>
      <c r="I539" s="32" t="s">
        <v>22</v>
      </c>
      <c r="J539" s="69" t="s">
        <v>319</v>
      </c>
      <c r="K539" s="30"/>
      <c r="L539" s="689"/>
    </row>
    <row r="540" spans="1:12" ht="20.25" customHeight="1" x14ac:dyDescent="0.3">
      <c r="A540" s="30"/>
      <c r="B540" s="77" t="s">
        <v>24</v>
      </c>
      <c r="C540" s="68" t="s">
        <v>320</v>
      </c>
      <c r="D540" s="62"/>
      <c r="E540" s="32"/>
      <c r="F540" s="32"/>
      <c r="G540" s="32"/>
      <c r="H540" s="32"/>
      <c r="I540" s="32"/>
      <c r="J540" s="69" t="s">
        <v>320</v>
      </c>
      <c r="K540" s="30"/>
      <c r="L540" s="689"/>
    </row>
    <row r="541" spans="1:12" ht="20.25" customHeight="1" x14ac:dyDescent="0.3">
      <c r="A541" s="59"/>
      <c r="B541" s="80"/>
      <c r="C541" s="80"/>
      <c r="D541" s="80"/>
      <c r="E541" s="60"/>
      <c r="F541" s="60"/>
      <c r="G541" s="60"/>
      <c r="H541" s="60"/>
      <c r="I541" s="60"/>
      <c r="J541" s="80"/>
      <c r="K541" s="59"/>
      <c r="L541" s="689"/>
    </row>
    <row r="542" spans="1:12" ht="20.25" customHeight="1" x14ac:dyDescent="0.3">
      <c r="A542" s="30">
        <v>13</v>
      </c>
      <c r="B542" s="68" t="s">
        <v>324</v>
      </c>
      <c r="C542" s="64" t="s">
        <v>15</v>
      </c>
      <c r="D542" s="64" t="s">
        <v>321</v>
      </c>
      <c r="E542" s="74">
        <v>50000</v>
      </c>
      <c r="F542" s="74">
        <v>50000</v>
      </c>
      <c r="G542" s="74">
        <v>50000</v>
      </c>
      <c r="H542" s="74">
        <v>50000</v>
      </c>
      <c r="I542" s="30" t="s">
        <v>142</v>
      </c>
      <c r="J542" s="64" t="s">
        <v>157</v>
      </c>
      <c r="K542" s="194" t="s">
        <v>182</v>
      </c>
      <c r="L542" s="689"/>
    </row>
    <row r="543" spans="1:12" ht="20.25" customHeight="1" x14ac:dyDescent="0.3">
      <c r="A543" s="30"/>
      <c r="B543" s="68" t="s">
        <v>1570</v>
      </c>
      <c r="C543" s="69" t="s">
        <v>318</v>
      </c>
      <c r="D543" s="68" t="s">
        <v>317</v>
      </c>
      <c r="E543" s="75" t="s">
        <v>20</v>
      </c>
      <c r="F543" s="75" t="s">
        <v>20</v>
      </c>
      <c r="G543" s="75" t="s">
        <v>20</v>
      </c>
      <c r="H543" s="75" t="s">
        <v>20</v>
      </c>
      <c r="I543" s="32" t="s">
        <v>143</v>
      </c>
      <c r="J543" s="69" t="s">
        <v>322</v>
      </c>
      <c r="K543" s="30"/>
      <c r="L543" s="689"/>
    </row>
    <row r="544" spans="1:12" ht="20.25" customHeight="1" x14ac:dyDescent="0.3">
      <c r="A544" s="30"/>
      <c r="B544" s="77" t="s">
        <v>23</v>
      </c>
      <c r="C544" s="69" t="s">
        <v>319</v>
      </c>
      <c r="D544" s="78" t="s">
        <v>179</v>
      </c>
      <c r="E544" s="63"/>
      <c r="F544" s="63"/>
      <c r="G544" s="63"/>
      <c r="H544" s="63"/>
      <c r="I544" s="32" t="s">
        <v>22</v>
      </c>
      <c r="J544" s="69" t="s">
        <v>319</v>
      </c>
      <c r="K544" s="30"/>
      <c r="L544" s="689"/>
    </row>
    <row r="545" spans="1:12" ht="20.25" customHeight="1" x14ac:dyDescent="0.3">
      <c r="A545" s="30"/>
      <c r="B545" s="77" t="s">
        <v>24</v>
      </c>
      <c r="C545" s="68" t="s">
        <v>320</v>
      </c>
      <c r="D545" s="62"/>
      <c r="E545" s="32"/>
      <c r="F545" s="32"/>
      <c r="G545" s="32"/>
      <c r="H545" s="32"/>
      <c r="I545" s="32"/>
      <c r="J545" s="69" t="s">
        <v>320</v>
      </c>
      <c r="K545" s="30"/>
      <c r="L545" s="689"/>
    </row>
    <row r="546" spans="1:12" ht="20.25" customHeight="1" x14ac:dyDescent="0.3">
      <c r="A546" s="59"/>
      <c r="B546" s="80"/>
      <c r="C546" s="48"/>
      <c r="D546" s="98"/>
      <c r="E546" s="147"/>
      <c r="F546" s="148"/>
      <c r="G546" s="148"/>
      <c r="H546" s="148"/>
      <c r="I546" s="59"/>
      <c r="J546" s="59"/>
      <c r="K546" s="59"/>
      <c r="L546" s="689"/>
    </row>
    <row r="547" spans="1:12" ht="20.25" customHeight="1" x14ac:dyDescent="0.3">
      <c r="A547" s="157">
        <v>14</v>
      </c>
      <c r="B547" s="154" t="s">
        <v>324</v>
      </c>
      <c r="C547" s="64" t="s">
        <v>15</v>
      </c>
      <c r="D547" s="157" t="s">
        <v>1568</v>
      </c>
      <c r="E547" s="74">
        <v>50000</v>
      </c>
      <c r="F547" s="74">
        <v>50000</v>
      </c>
      <c r="G547" s="74">
        <v>50000</v>
      </c>
      <c r="H547" s="74">
        <v>50000</v>
      </c>
      <c r="I547" s="30" t="s">
        <v>142</v>
      </c>
      <c r="J547" s="64" t="s">
        <v>157</v>
      </c>
      <c r="K547" s="194" t="s">
        <v>182</v>
      </c>
      <c r="L547" s="689"/>
    </row>
    <row r="548" spans="1:12" ht="20.25" customHeight="1" x14ac:dyDescent="0.3">
      <c r="A548" s="157"/>
      <c r="B548" s="154" t="s">
        <v>1569</v>
      </c>
      <c r="C548" s="69" t="s">
        <v>318</v>
      </c>
      <c r="D548" s="154" t="s">
        <v>179</v>
      </c>
      <c r="E548" s="164" t="s">
        <v>20</v>
      </c>
      <c r="F548" s="75" t="s">
        <v>20</v>
      </c>
      <c r="G548" s="75" t="s">
        <v>20</v>
      </c>
      <c r="H548" s="75" t="s">
        <v>20</v>
      </c>
      <c r="I548" s="32" t="s">
        <v>143</v>
      </c>
      <c r="J548" s="69" t="s">
        <v>322</v>
      </c>
      <c r="K548" s="30"/>
      <c r="L548" s="689"/>
    </row>
    <row r="549" spans="1:12" ht="20.25" customHeight="1" x14ac:dyDescent="0.3">
      <c r="A549" s="157"/>
      <c r="B549" s="77" t="s">
        <v>23</v>
      </c>
      <c r="C549" s="69" t="s">
        <v>319</v>
      </c>
      <c r="D549" s="154"/>
      <c r="E549" s="180"/>
      <c r="F549" s="63"/>
      <c r="G549" s="63"/>
      <c r="H549" s="63"/>
      <c r="I549" s="32" t="s">
        <v>22</v>
      </c>
      <c r="J549" s="69" t="s">
        <v>319</v>
      </c>
      <c r="K549" s="30"/>
      <c r="L549" s="689"/>
    </row>
    <row r="550" spans="1:12" ht="20.25" customHeight="1" x14ac:dyDescent="0.3">
      <c r="A550" s="35"/>
      <c r="B550" s="187" t="s">
        <v>24</v>
      </c>
      <c r="C550" s="173" t="s">
        <v>320</v>
      </c>
      <c r="D550" s="114"/>
      <c r="E550" s="173"/>
      <c r="F550" s="36"/>
      <c r="G550" s="36"/>
      <c r="H550" s="36"/>
      <c r="I550" s="36"/>
      <c r="J550" s="69" t="s">
        <v>320</v>
      </c>
      <c r="K550" s="35"/>
      <c r="L550" s="689"/>
    </row>
    <row r="551" spans="1:12" ht="20.25" customHeight="1" x14ac:dyDescent="0.3">
      <c r="A551" s="571"/>
      <c r="B551" s="1"/>
      <c r="C551" s="50"/>
      <c r="D551" s="50"/>
      <c r="E551" s="50"/>
      <c r="F551" s="50"/>
      <c r="G551" s="50"/>
      <c r="H551" s="50"/>
      <c r="I551" s="50"/>
      <c r="J551" s="50"/>
      <c r="K551" s="162" t="s">
        <v>5</v>
      </c>
      <c r="L551" s="689">
        <v>226</v>
      </c>
    </row>
    <row r="552" spans="1:12" ht="20.25" customHeight="1" x14ac:dyDescent="0.3">
      <c r="A552" s="457" t="s">
        <v>627</v>
      </c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689"/>
    </row>
    <row r="553" spans="1:12" ht="20.25" customHeight="1" x14ac:dyDescent="0.3">
      <c r="A553" s="457" t="s">
        <v>26</v>
      </c>
      <c r="B553" s="9" t="s">
        <v>1788</v>
      </c>
      <c r="C553" s="50"/>
      <c r="D553" s="50"/>
      <c r="E553" s="50"/>
      <c r="F553" s="50"/>
      <c r="G553" s="50"/>
      <c r="H553" s="50"/>
      <c r="I553" s="50"/>
      <c r="J553" s="50"/>
      <c r="K553" s="50"/>
      <c r="L553" s="689"/>
    </row>
    <row r="554" spans="1:12" ht="20.25" customHeight="1" x14ac:dyDescent="0.3">
      <c r="A554" s="496"/>
      <c r="B554" s="1" t="s">
        <v>1693</v>
      </c>
      <c r="C554" s="50"/>
      <c r="D554" s="50"/>
      <c r="E554" s="50"/>
      <c r="F554" s="50"/>
      <c r="G554" s="50"/>
      <c r="H554" s="50"/>
      <c r="I554" s="50"/>
      <c r="J554" s="50"/>
      <c r="K554" s="50"/>
      <c r="L554" s="689"/>
    </row>
    <row r="555" spans="1:12" ht="20.25" customHeight="1" x14ac:dyDescent="0.3">
      <c r="A555" s="571"/>
      <c r="B555" s="1" t="s">
        <v>1695</v>
      </c>
      <c r="C555" s="50"/>
      <c r="D555" s="50"/>
      <c r="E555" s="50"/>
      <c r="F555" s="50"/>
      <c r="G555" s="50"/>
      <c r="H555" s="50"/>
      <c r="I555" s="50"/>
      <c r="J555" s="50"/>
      <c r="K555" s="50"/>
      <c r="L555" s="689"/>
    </row>
    <row r="556" spans="1:12" ht="20.25" customHeight="1" x14ac:dyDescent="0.3">
      <c r="A556" s="690" t="s">
        <v>0</v>
      </c>
      <c r="B556" s="690" t="s">
        <v>28</v>
      </c>
      <c r="C556" s="690" t="s">
        <v>8</v>
      </c>
      <c r="D556" s="140" t="s">
        <v>9</v>
      </c>
      <c r="E556" s="691" t="s">
        <v>10</v>
      </c>
      <c r="F556" s="692"/>
      <c r="G556" s="692"/>
      <c r="H556" s="693"/>
      <c r="I556" s="690" t="s">
        <v>88</v>
      </c>
      <c r="J556" s="133" t="s">
        <v>622</v>
      </c>
      <c r="K556" s="137" t="s">
        <v>3</v>
      </c>
      <c r="L556" s="689"/>
    </row>
    <row r="557" spans="1:12" ht="20.25" customHeight="1" x14ac:dyDescent="0.3">
      <c r="A557" s="690"/>
      <c r="B557" s="690"/>
      <c r="C557" s="690"/>
      <c r="D557" s="52" t="s">
        <v>12</v>
      </c>
      <c r="E557" s="2">
        <v>2561</v>
      </c>
      <c r="F557" s="2">
        <v>2562</v>
      </c>
      <c r="G557" s="2">
        <v>2563</v>
      </c>
      <c r="H557" s="2">
        <v>2564</v>
      </c>
      <c r="I557" s="690"/>
      <c r="J557" s="134" t="s">
        <v>624</v>
      </c>
      <c r="K557" s="132" t="s">
        <v>4</v>
      </c>
      <c r="L557" s="689"/>
    </row>
    <row r="558" spans="1:12" ht="20.25" customHeight="1" x14ac:dyDescent="0.3">
      <c r="A558" s="690"/>
      <c r="B558" s="690"/>
      <c r="C558" s="690"/>
      <c r="D558" s="141"/>
      <c r="E558" s="10" t="s">
        <v>13</v>
      </c>
      <c r="F558" s="10" t="s">
        <v>13</v>
      </c>
      <c r="G558" s="10" t="s">
        <v>13</v>
      </c>
      <c r="H558" s="10" t="s">
        <v>13</v>
      </c>
      <c r="I558" s="690"/>
      <c r="J558" s="135"/>
      <c r="K558" s="138"/>
      <c r="L558" s="689"/>
    </row>
    <row r="559" spans="1:12" ht="20.25" customHeight="1" x14ac:dyDescent="0.3">
      <c r="A559" s="28">
        <v>15</v>
      </c>
      <c r="B559" s="85" t="s">
        <v>345</v>
      </c>
      <c r="C559" s="108" t="s">
        <v>15</v>
      </c>
      <c r="D559" s="92" t="s">
        <v>235</v>
      </c>
      <c r="E559" s="499">
        <v>500000</v>
      </c>
      <c r="F559" s="499">
        <v>500000</v>
      </c>
      <c r="G559" s="499">
        <v>500000</v>
      </c>
      <c r="H559" s="499">
        <v>500000</v>
      </c>
      <c r="I559" s="28" t="s">
        <v>142</v>
      </c>
      <c r="J559" s="108" t="s">
        <v>180</v>
      </c>
      <c r="K559" s="193" t="s">
        <v>182</v>
      </c>
      <c r="L559" s="689"/>
    </row>
    <row r="560" spans="1:12" ht="20.25" customHeight="1" x14ac:dyDescent="0.3">
      <c r="A560" s="30"/>
      <c r="B560" s="76" t="s">
        <v>346</v>
      </c>
      <c r="C560" s="69" t="s">
        <v>336</v>
      </c>
      <c r="D560" s="78" t="s">
        <v>343</v>
      </c>
      <c r="E560" s="199" t="s">
        <v>20</v>
      </c>
      <c r="F560" s="199" t="s">
        <v>20</v>
      </c>
      <c r="G560" s="199" t="s">
        <v>20</v>
      </c>
      <c r="H560" s="199" t="s">
        <v>20</v>
      </c>
      <c r="I560" s="32" t="s">
        <v>143</v>
      </c>
      <c r="J560" s="69" t="s">
        <v>910</v>
      </c>
      <c r="K560" s="30"/>
      <c r="L560" s="689"/>
    </row>
    <row r="561" spans="1:12" ht="20.25" customHeight="1" x14ac:dyDescent="0.3">
      <c r="A561" s="30"/>
      <c r="B561" s="76" t="s">
        <v>347</v>
      </c>
      <c r="C561" s="69" t="s">
        <v>337</v>
      </c>
      <c r="D561" s="62" t="s">
        <v>344</v>
      </c>
      <c r="E561" s="63"/>
      <c r="F561" s="63"/>
      <c r="G561" s="63"/>
      <c r="H561" s="63"/>
      <c r="I561" s="32" t="s">
        <v>22</v>
      </c>
      <c r="J561" s="69" t="s">
        <v>911</v>
      </c>
      <c r="K561" s="30"/>
      <c r="L561" s="689"/>
    </row>
    <row r="562" spans="1:12" ht="20.25" customHeight="1" x14ac:dyDescent="0.3">
      <c r="A562" s="30"/>
      <c r="B562" s="90" t="s">
        <v>81</v>
      </c>
      <c r="C562" s="68" t="s">
        <v>338</v>
      </c>
      <c r="D562" s="78" t="s">
        <v>179</v>
      </c>
      <c r="E562" s="32"/>
      <c r="F562" s="32"/>
      <c r="G562" s="32"/>
      <c r="H562" s="32"/>
      <c r="I562" s="32"/>
      <c r="J562" s="73" t="s">
        <v>912</v>
      </c>
      <c r="K562" s="30"/>
      <c r="L562" s="689"/>
    </row>
    <row r="563" spans="1:12" ht="20.25" customHeight="1" x14ac:dyDescent="0.3">
      <c r="A563" s="30"/>
      <c r="B563" s="90" t="s">
        <v>29</v>
      </c>
      <c r="C563" s="68"/>
      <c r="D563" s="78"/>
      <c r="E563" s="32"/>
      <c r="F563" s="32"/>
      <c r="G563" s="32"/>
      <c r="H563" s="32"/>
      <c r="I563" s="32"/>
      <c r="J563" s="68" t="s">
        <v>913</v>
      </c>
      <c r="K563" s="30"/>
      <c r="L563" s="689"/>
    </row>
    <row r="564" spans="1:12" ht="20.25" customHeight="1" x14ac:dyDescent="0.3">
      <c r="A564" s="572"/>
      <c r="B564" s="152"/>
      <c r="C564" s="152"/>
      <c r="D564" s="152"/>
      <c r="E564" s="152"/>
      <c r="F564" s="152"/>
      <c r="G564" s="152"/>
      <c r="H564" s="152"/>
      <c r="I564" s="152"/>
      <c r="J564" s="152"/>
      <c r="K564" s="152"/>
      <c r="L564" s="689"/>
    </row>
    <row r="565" spans="1:12" ht="20.25" customHeight="1" x14ac:dyDescent="0.3">
      <c r="A565" s="30">
        <v>16</v>
      </c>
      <c r="B565" s="68" t="s">
        <v>324</v>
      </c>
      <c r="C565" s="64" t="s">
        <v>15</v>
      </c>
      <c r="D565" s="63" t="s">
        <v>326</v>
      </c>
      <c r="E565" s="74">
        <v>50000</v>
      </c>
      <c r="F565" s="74">
        <v>50000</v>
      </c>
      <c r="G565" s="74">
        <v>50000</v>
      </c>
      <c r="H565" s="74">
        <v>50000</v>
      </c>
      <c r="I565" s="30" t="s">
        <v>142</v>
      </c>
      <c r="J565" s="64" t="s">
        <v>157</v>
      </c>
      <c r="K565" s="194" t="s">
        <v>182</v>
      </c>
      <c r="L565" s="689"/>
    </row>
    <row r="566" spans="1:12" ht="20.25" customHeight="1" x14ac:dyDescent="0.3">
      <c r="A566" s="30"/>
      <c r="B566" s="68" t="s">
        <v>325</v>
      </c>
      <c r="C566" s="69" t="s">
        <v>318</v>
      </c>
      <c r="D566" s="68" t="s">
        <v>179</v>
      </c>
      <c r="E566" s="75" t="s">
        <v>20</v>
      </c>
      <c r="F566" s="75" t="s">
        <v>20</v>
      </c>
      <c r="G566" s="75" t="s">
        <v>20</v>
      </c>
      <c r="H566" s="75" t="s">
        <v>20</v>
      </c>
      <c r="I566" s="32" t="s">
        <v>143</v>
      </c>
      <c r="J566" s="69" t="s">
        <v>322</v>
      </c>
      <c r="K566" s="30"/>
      <c r="L566" s="689"/>
    </row>
    <row r="567" spans="1:12" ht="20.25" customHeight="1" x14ac:dyDescent="0.3">
      <c r="A567" s="30"/>
      <c r="B567" s="77" t="s">
        <v>23</v>
      </c>
      <c r="C567" s="69" t="s">
        <v>319</v>
      </c>
      <c r="D567" s="62"/>
      <c r="E567" s="30"/>
      <c r="F567" s="32"/>
      <c r="G567" s="32"/>
      <c r="H567" s="32"/>
      <c r="I567" s="32" t="s">
        <v>22</v>
      </c>
      <c r="J567" s="69" t="s">
        <v>319</v>
      </c>
      <c r="K567" s="30"/>
      <c r="L567" s="689"/>
    </row>
    <row r="568" spans="1:12" ht="20.25" customHeight="1" x14ac:dyDescent="0.3">
      <c r="A568" s="30"/>
      <c r="B568" s="77" t="s">
        <v>24</v>
      </c>
      <c r="C568" s="68" t="s">
        <v>320</v>
      </c>
      <c r="D568" s="62"/>
      <c r="E568" s="30"/>
      <c r="F568" s="32"/>
      <c r="G568" s="32"/>
      <c r="H568" s="32"/>
      <c r="I568" s="32"/>
      <c r="J568" s="69" t="s">
        <v>320</v>
      </c>
      <c r="K568" s="30"/>
      <c r="L568" s="689"/>
    </row>
    <row r="569" spans="1:12" ht="20.25" customHeight="1" x14ac:dyDescent="0.3">
      <c r="A569" s="572"/>
      <c r="B569" s="152"/>
      <c r="C569" s="152"/>
      <c r="D569" s="152"/>
      <c r="E569" s="152"/>
      <c r="F569" s="152"/>
      <c r="G569" s="152"/>
      <c r="H569" s="152"/>
      <c r="I569" s="152"/>
      <c r="J569" s="152"/>
      <c r="K569" s="152"/>
      <c r="L569" s="689"/>
    </row>
    <row r="570" spans="1:12" ht="20.25" customHeight="1" x14ac:dyDescent="0.3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689"/>
    </row>
    <row r="571" spans="1:12" ht="20.25" customHeight="1" x14ac:dyDescent="0.3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689"/>
    </row>
    <row r="572" spans="1:12" ht="20.25" customHeight="1" x14ac:dyDescent="0.3">
      <c r="A572" s="602"/>
      <c r="B572" s="602"/>
      <c r="C572" s="602"/>
      <c r="D572" s="602"/>
      <c r="E572" s="602"/>
      <c r="F572" s="602"/>
      <c r="G572" s="602"/>
      <c r="H572" s="602"/>
      <c r="I572" s="602"/>
      <c r="J572" s="602"/>
      <c r="K572" s="602"/>
      <c r="L572" s="689"/>
    </row>
    <row r="573" spans="1:12" ht="20.25" customHeight="1" x14ac:dyDescent="0.3">
      <c r="A573" s="571"/>
      <c r="B573" s="1"/>
      <c r="C573" s="50"/>
      <c r="D573" s="50"/>
      <c r="E573" s="50"/>
      <c r="F573" s="50"/>
      <c r="G573" s="50"/>
      <c r="H573" s="50"/>
      <c r="I573" s="50"/>
      <c r="J573" s="50"/>
      <c r="K573" s="162" t="s">
        <v>5</v>
      </c>
      <c r="L573" s="689">
        <v>227</v>
      </c>
    </row>
    <row r="574" spans="1:12" ht="20.25" customHeight="1" x14ac:dyDescent="0.3">
      <c r="A574" s="457" t="s">
        <v>627</v>
      </c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689"/>
    </row>
    <row r="575" spans="1:12" ht="20.25" customHeight="1" x14ac:dyDescent="0.3">
      <c r="A575" s="457" t="s">
        <v>26</v>
      </c>
      <c r="B575" s="9" t="s">
        <v>1788</v>
      </c>
      <c r="C575" s="50"/>
      <c r="D575" s="50"/>
      <c r="E575" s="50"/>
      <c r="F575" s="50"/>
      <c r="G575" s="50"/>
      <c r="H575" s="50"/>
      <c r="I575" s="50"/>
      <c r="J575" s="50"/>
      <c r="K575" s="50"/>
      <c r="L575" s="689"/>
    </row>
    <row r="576" spans="1:12" ht="20.25" customHeight="1" x14ac:dyDescent="0.3">
      <c r="A576" s="592"/>
      <c r="B576" s="1" t="s">
        <v>1693</v>
      </c>
      <c r="C576" s="50"/>
      <c r="D576" s="50"/>
      <c r="E576" s="50"/>
      <c r="F576" s="50"/>
      <c r="G576" s="50"/>
      <c r="H576" s="50"/>
      <c r="I576" s="50"/>
      <c r="J576" s="50"/>
      <c r="K576" s="50"/>
      <c r="L576" s="689"/>
    </row>
    <row r="577" spans="1:12" ht="20.25" customHeight="1" x14ac:dyDescent="0.3">
      <c r="A577" s="571"/>
      <c r="B577" s="1" t="s">
        <v>1695</v>
      </c>
      <c r="C577" s="50"/>
      <c r="D577" s="50"/>
      <c r="E577" s="50"/>
      <c r="F577" s="50"/>
      <c r="G577" s="50"/>
      <c r="H577" s="50"/>
      <c r="I577" s="50"/>
      <c r="J577" s="50"/>
      <c r="K577" s="50"/>
      <c r="L577" s="689"/>
    </row>
    <row r="578" spans="1:12" ht="20.25" customHeight="1" x14ac:dyDescent="0.3">
      <c r="A578" s="690" t="s">
        <v>0</v>
      </c>
      <c r="B578" s="690" t="s">
        <v>28</v>
      </c>
      <c r="C578" s="690" t="s">
        <v>8</v>
      </c>
      <c r="D578" s="593" t="s">
        <v>9</v>
      </c>
      <c r="E578" s="691" t="s">
        <v>10</v>
      </c>
      <c r="F578" s="692"/>
      <c r="G578" s="692"/>
      <c r="H578" s="693"/>
      <c r="I578" s="690" t="s">
        <v>88</v>
      </c>
      <c r="J578" s="133" t="s">
        <v>622</v>
      </c>
      <c r="K578" s="137" t="s">
        <v>3</v>
      </c>
      <c r="L578" s="689"/>
    </row>
    <row r="579" spans="1:12" ht="20.25" customHeight="1" x14ac:dyDescent="0.3">
      <c r="A579" s="690"/>
      <c r="B579" s="690"/>
      <c r="C579" s="690"/>
      <c r="D579" s="52" t="s">
        <v>12</v>
      </c>
      <c r="E579" s="2">
        <v>2561</v>
      </c>
      <c r="F579" s="2">
        <v>2562</v>
      </c>
      <c r="G579" s="2">
        <v>2563</v>
      </c>
      <c r="H579" s="2">
        <v>2564</v>
      </c>
      <c r="I579" s="690"/>
      <c r="J579" s="134" t="s">
        <v>624</v>
      </c>
      <c r="K579" s="132" t="s">
        <v>4</v>
      </c>
      <c r="L579" s="689"/>
    </row>
    <row r="580" spans="1:12" ht="20.25" customHeight="1" x14ac:dyDescent="0.3">
      <c r="A580" s="690"/>
      <c r="B580" s="690"/>
      <c r="C580" s="690"/>
      <c r="D580" s="594"/>
      <c r="E580" s="10" t="s">
        <v>13</v>
      </c>
      <c r="F580" s="10" t="s">
        <v>13</v>
      </c>
      <c r="G580" s="10" t="s">
        <v>13</v>
      </c>
      <c r="H580" s="10" t="s">
        <v>13</v>
      </c>
      <c r="I580" s="690"/>
      <c r="J580" s="135"/>
      <c r="K580" s="138"/>
      <c r="L580" s="689"/>
    </row>
    <row r="581" spans="1:12" ht="20.25" customHeight="1" x14ac:dyDescent="0.3">
      <c r="A581" s="155">
        <v>17</v>
      </c>
      <c r="B581" s="153" t="s">
        <v>324</v>
      </c>
      <c r="C581" s="108" t="s">
        <v>15</v>
      </c>
      <c r="D581" s="155" t="s">
        <v>1572</v>
      </c>
      <c r="E581" s="174">
        <v>50000</v>
      </c>
      <c r="F581" s="174">
        <v>50000</v>
      </c>
      <c r="G581" s="174">
        <v>50000</v>
      </c>
      <c r="H581" s="174">
        <v>50000</v>
      </c>
      <c r="I581" s="28" t="s">
        <v>142</v>
      </c>
      <c r="J581" s="108" t="s">
        <v>157</v>
      </c>
      <c r="K581" s="193" t="s">
        <v>182</v>
      </c>
      <c r="L581" s="689"/>
    </row>
    <row r="582" spans="1:12" ht="20.25" customHeight="1" x14ac:dyDescent="0.3">
      <c r="A582" s="157"/>
      <c r="B582" s="154" t="s">
        <v>1574</v>
      </c>
      <c r="C582" s="69" t="s">
        <v>318</v>
      </c>
      <c r="D582" s="154" t="s">
        <v>1573</v>
      </c>
      <c r="E582" s="164" t="s">
        <v>20</v>
      </c>
      <c r="F582" s="75" t="s">
        <v>20</v>
      </c>
      <c r="G582" s="75" t="s">
        <v>20</v>
      </c>
      <c r="H582" s="75" t="s">
        <v>20</v>
      </c>
      <c r="I582" s="32" t="s">
        <v>143</v>
      </c>
      <c r="J582" s="69" t="s">
        <v>322</v>
      </c>
      <c r="K582" s="30"/>
      <c r="L582" s="689"/>
    </row>
    <row r="583" spans="1:12" ht="20.25" customHeight="1" x14ac:dyDescent="0.3">
      <c r="A583" s="157"/>
      <c r="B583" s="77" t="s">
        <v>23</v>
      </c>
      <c r="C583" s="69" t="s">
        <v>319</v>
      </c>
      <c r="D583" s="154" t="s">
        <v>179</v>
      </c>
      <c r="E583" s="180"/>
      <c r="F583" s="63"/>
      <c r="G583" s="63"/>
      <c r="H583" s="63"/>
      <c r="I583" s="32" t="s">
        <v>22</v>
      </c>
      <c r="J583" s="69" t="s">
        <v>319</v>
      </c>
      <c r="K583" s="30"/>
      <c r="L583" s="689"/>
    </row>
    <row r="584" spans="1:12" ht="20.25" customHeight="1" x14ac:dyDescent="0.3">
      <c r="A584" s="157"/>
      <c r="B584" s="77" t="s">
        <v>24</v>
      </c>
      <c r="C584" s="154" t="s">
        <v>320</v>
      </c>
      <c r="D584" s="69"/>
      <c r="E584" s="154"/>
      <c r="F584" s="32"/>
      <c r="G584" s="32"/>
      <c r="H584" s="32"/>
      <c r="I584" s="32"/>
      <c r="J584" s="69" t="s">
        <v>320</v>
      </c>
      <c r="K584" s="30"/>
      <c r="L584" s="689"/>
    </row>
    <row r="585" spans="1:12" ht="20.25" customHeight="1" x14ac:dyDescent="0.3">
      <c r="A585" s="215"/>
      <c r="B585" s="603"/>
      <c r="C585" s="604"/>
      <c r="D585" s="605"/>
      <c r="E585" s="45"/>
      <c r="F585" s="45"/>
      <c r="G585" s="45"/>
      <c r="H585" s="45"/>
      <c r="I585" s="45"/>
      <c r="J585" s="604"/>
      <c r="K585" s="215"/>
      <c r="L585" s="689"/>
    </row>
    <row r="586" spans="1:12" ht="20.25" customHeight="1" x14ac:dyDescent="0.3">
      <c r="A586" s="30">
        <v>18</v>
      </c>
      <c r="B586" s="68" t="s">
        <v>341</v>
      </c>
      <c r="C586" s="64" t="s">
        <v>15</v>
      </c>
      <c r="D586" s="86" t="s">
        <v>235</v>
      </c>
      <c r="E586" s="74">
        <v>50000</v>
      </c>
      <c r="F586" s="74">
        <v>50000</v>
      </c>
      <c r="G586" s="74">
        <v>50000</v>
      </c>
      <c r="H586" s="74">
        <v>50000</v>
      </c>
      <c r="I586" s="30" t="s">
        <v>142</v>
      </c>
      <c r="J586" s="64" t="s">
        <v>180</v>
      </c>
      <c r="K586" s="194" t="s">
        <v>182</v>
      </c>
      <c r="L586" s="689"/>
    </row>
    <row r="587" spans="1:12" ht="20.25" customHeight="1" x14ac:dyDescent="0.3">
      <c r="A587" s="30"/>
      <c r="B587" s="68" t="s">
        <v>342</v>
      </c>
      <c r="C587" s="69" t="s">
        <v>336</v>
      </c>
      <c r="D587" s="78" t="s">
        <v>343</v>
      </c>
      <c r="E587" s="75" t="s">
        <v>20</v>
      </c>
      <c r="F587" s="75" t="s">
        <v>20</v>
      </c>
      <c r="G587" s="75" t="s">
        <v>20</v>
      </c>
      <c r="H587" s="75" t="s">
        <v>20</v>
      </c>
      <c r="I587" s="32" t="s">
        <v>143</v>
      </c>
      <c r="J587" s="69" t="s">
        <v>910</v>
      </c>
      <c r="K587" s="30"/>
      <c r="L587" s="689"/>
    </row>
    <row r="588" spans="1:12" ht="20.25" customHeight="1" x14ac:dyDescent="0.3">
      <c r="A588" s="30"/>
      <c r="B588" s="87" t="s">
        <v>62</v>
      </c>
      <c r="C588" s="69" t="s">
        <v>337</v>
      </c>
      <c r="D588" s="62" t="s">
        <v>344</v>
      </c>
      <c r="E588" s="63"/>
      <c r="F588" s="63"/>
      <c r="G588" s="63"/>
      <c r="H588" s="63"/>
      <c r="I588" s="32" t="s">
        <v>22</v>
      </c>
      <c r="J588" s="69" t="s">
        <v>911</v>
      </c>
      <c r="K588" s="30"/>
      <c r="L588" s="689"/>
    </row>
    <row r="589" spans="1:12" ht="20.25" customHeight="1" x14ac:dyDescent="0.3">
      <c r="A589" s="30"/>
      <c r="B589" s="87" t="s">
        <v>63</v>
      </c>
      <c r="C589" s="68" t="s">
        <v>338</v>
      </c>
      <c r="D589" s="78" t="s">
        <v>179</v>
      </c>
      <c r="E589" s="32"/>
      <c r="F589" s="32"/>
      <c r="G589" s="32"/>
      <c r="H589" s="32"/>
      <c r="I589" s="32"/>
      <c r="J589" s="73" t="s">
        <v>912</v>
      </c>
      <c r="K589" s="30"/>
      <c r="L589" s="689"/>
    </row>
    <row r="590" spans="1:12" ht="20.25" customHeight="1" x14ac:dyDescent="0.3">
      <c r="A590" s="30"/>
      <c r="B590" s="68"/>
      <c r="C590" s="68"/>
      <c r="D590" s="78"/>
      <c r="E590" s="32"/>
      <c r="F590" s="32"/>
      <c r="G590" s="32"/>
      <c r="H590" s="32"/>
      <c r="I590" s="32"/>
      <c r="J590" s="68" t="s">
        <v>913</v>
      </c>
      <c r="K590" s="30"/>
      <c r="L590" s="689"/>
    </row>
    <row r="591" spans="1:12" ht="20.25" customHeight="1" x14ac:dyDescent="0.3">
      <c r="A591" s="572"/>
      <c r="B591" s="152"/>
      <c r="C591" s="152"/>
      <c r="D591" s="152"/>
      <c r="E591" s="152"/>
      <c r="F591" s="152"/>
      <c r="G591" s="152"/>
      <c r="H591" s="152"/>
      <c r="I591" s="152"/>
      <c r="J591" s="152"/>
      <c r="K591" s="152"/>
      <c r="L591" s="689"/>
    </row>
    <row r="592" spans="1:12" ht="20.25" customHeight="1" x14ac:dyDescent="0.3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689"/>
    </row>
    <row r="593" spans="1:12" ht="20.25" customHeight="1" x14ac:dyDescent="0.3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689"/>
    </row>
    <row r="594" spans="1:12" ht="20.25" customHeight="1" x14ac:dyDescent="0.3">
      <c r="A594" s="602"/>
      <c r="B594" s="602"/>
      <c r="C594" s="602"/>
      <c r="D594" s="602"/>
      <c r="E594" s="602"/>
      <c r="F594" s="602"/>
      <c r="G594" s="602"/>
      <c r="H594" s="602"/>
      <c r="I594" s="602"/>
      <c r="J594" s="602"/>
      <c r="K594" s="602"/>
      <c r="L594" s="689"/>
    </row>
    <row r="595" spans="1:12" ht="20.25" customHeight="1" x14ac:dyDescent="0.3">
      <c r="A595" s="571"/>
      <c r="B595" s="1"/>
      <c r="C595" s="50"/>
      <c r="D595" s="50"/>
      <c r="E595" s="50"/>
      <c r="F595" s="50"/>
      <c r="G595" s="50"/>
      <c r="H595" s="50"/>
      <c r="I595" s="50"/>
      <c r="J595" s="50"/>
      <c r="K595" s="162" t="s">
        <v>5</v>
      </c>
      <c r="L595" s="689">
        <v>228</v>
      </c>
    </row>
    <row r="596" spans="1:12" ht="20.25" customHeight="1" x14ac:dyDescent="0.3">
      <c r="A596" s="457" t="s">
        <v>627</v>
      </c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689"/>
    </row>
    <row r="597" spans="1:12" ht="20.25" customHeight="1" x14ac:dyDescent="0.3">
      <c r="A597" s="457" t="s">
        <v>26</v>
      </c>
      <c r="B597" s="9" t="s">
        <v>1788</v>
      </c>
      <c r="C597" s="50"/>
      <c r="D597" s="50"/>
      <c r="E597" s="50"/>
      <c r="F597" s="50"/>
      <c r="G597" s="50"/>
      <c r="H597" s="50"/>
      <c r="I597" s="50"/>
      <c r="J597" s="50"/>
      <c r="K597" s="50"/>
      <c r="L597" s="689"/>
    </row>
    <row r="598" spans="1:12" ht="20.25" customHeight="1" x14ac:dyDescent="0.3">
      <c r="A598" s="496"/>
      <c r="B598" s="1" t="s">
        <v>1693</v>
      </c>
      <c r="C598" s="50"/>
      <c r="D598" s="50"/>
      <c r="E598" s="50"/>
      <c r="F598" s="50"/>
      <c r="G598" s="50"/>
      <c r="H598" s="50"/>
      <c r="I598" s="50"/>
      <c r="J598" s="50"/>
      <c r="K598" s="50"/>
      <c r="L598" s="689"/>
    </row>
    <row r="599" spans="1:12" ht="20.25" customHeight="1" x14ac:dyDescent="0.3">
      <c r="A599" s="571"/>
      <c r="B599" s="1" t="s">
        <v>1695</v>
      </c>
      <c r="C599" s="50"/>
      <c r="D599" s="50"/>
      <c r="E599" s="50"/>
      <c r="F599" s="50"/>
      <c r="G599" s="50"/>
      <c r="H599" s="50"/>
      <c r="I599" s="50"/>
      <c r="J599" s="50"/>
      <c r="K599" s="50"/>
      <c r="L599" s="689"/>
    </row>
    <row r="600" spans="1:12" ht="20.25" customHeight="1" x14ac:dyDescent="0.3">
      <c r="A600" s="690" t="s">
        <v>0</v>
      </c>
      <c r="B600" s="690" t="s">
        <v>28</v>
      </c>
      <c r="C600" s="690" t="s">
        <v>8</v>
      </c>
      <c r="D600" s="140" t="s">
        <v>9</v>
      </c>
      <c r="E600" s="691" t="s">
        <v>10</v>
      </c>
      <c r="F600" s="692"/>
      <c r="G600" s="692"/>
      <c r="H600" s="693"/>
      <c r="I600" s="690" t="s">
        <v>88</v>
      </c>
      <c r="J600" s="133" t="s">
        <v>622</v>
      </c>
      <c r="K600" s="137" t="s">
        <v>3</v>
      </c>
      <c r="L600" s="689"/>
    </row>
    <row r="601" spans="1:12" ht="20.25" customHeight="1" x14ac:dyDescent="0.3">
      <c r="A601" s="690"/>
      <c r="B601" s="690"/>
      <c r="C601" s="690"/>
      <c r="D601" s="52" t="s">
        <v>12</v>
      </c>
      <c r="E601" s="2">
        <v>2561</v>
      </c>
      <c r="F601" s="2">
        <v>2562</v>
      </c>
      <c r="G601" s="2">
        <v>2563</v>
      </c>
      <c r="H601" s="2">
        <v>2564</v>
      </c>
      <c r="I601" s="690"/>
      <c r="J601" s="134" t="s">
        <v>624</v>
      </c>
      <c r="K601" s="132" t="s">
        <v>4</v>
      </c>
      <c r="L601" s="689"/>
    </row>
    <row r="602" spans="1:12" ht="20.25" customHeight="1" x14ac:dyDescent="0.3">
      <c r="A602" s="690"/>
      <c r="B602" s="690"/>
      <c r="C602" s="690"/>
      <c r="D602" s="141"/>
      <c r="E602" s="10" t="s">
        <v>13</v>
      </c>
      <c r="F602" s="10" t="s">
        <v>13</v>
      </c>
      <c r="G602" s="10" t="s">
        <v>13</v>
      </c>
      <c r="H602" s="10" t="s">
        <v>13</v>
      </c>
      <c r="I602" s="690"/>
      <c r="J602" s="135"/>
      <c r="K602" s="138"/>
      <c r="L602" s="689"/>
    </row>
    <row r="603" spans="1:12" ht="20.25" customHeight="1" x14ac:dyDescent="0.3">
      <c r="A603" s="28">
        <v>19</v>
      </c>
      <c r="B603" s="85" t="s">
        <v>327</v>
      </c>
      <c r="C603" s="108" t="s">
        <v>15</v>
      </c>
      <c r="D603" s="101" t="s">
        <v>330</v>
      </c>
      <c r="E603" s="174">
        <v>50000</v>
      </c>
      <c r="F603" s="174">
        <v>50000</v>
      </c>
      <c r="G603" s="174">
        <v>50000</v>
      </c>
      <c r="H603" s="174">
        <v>50000</v>
      </c>
      <c r="I603" s="28" t="s">
        <v>142</v>
      </c>
      <c r="J603" s="108" t="s">
        <v>157</v>
      </c>
      <c r="K603" s="193" t="s">
        <v>182</v>
      </c>
      <c r="L603" s="689"/>
    </row>
    <row r="604" spans="1:12" ht="20.25" customHeight="1" x14ac:dyDescent="0.3">
      <c r="A604" s="30"/>
      <c r="B604" s="68" t="s">
        <v>328</v>
      </c>
      <c r="C604" s="69" t="s">
        <v>318</v>
      </c>
      <c r="D604" s="68" t="s">
        <v>331</v>
      </c>
      <c r="E604" s="75" t="s">
        <v>20</v>
      </c>
      <c r="F604" s="75" t="s">
        <v>20</v>
      </c>
      <c r="G604" s="75" t="s">
        <v>20</v>
      </c>
      <c r="H604" s="75" t="s">
        <v>20</v>
      </c>
      <c r="I604" s="32" t="s">
        <v>143</v>
      </c>
      <c r="J604" s="69" t="s">
        <v>322</v>
      </c>
      <c r="K604" s="30"/>
      <c r="L604" s="689"/>
    </row>
    <row r="605" spans="1:12" ht="20.25" customHeight="1" x14ac:dyDescent="0.3">
      <c r="A605" s="30"/>
      <c r="B605" s="68" t="s">
        <v>329</v>
      </c>
      <c r="C605" s="69" t="s">
        <v>319</v>
      </c>
      <c r="D605" s="68" t="s">
        <v>332</v>
      </c>
      <c r="E605" s="63"/>
      <c r="F605" s="63"/>
      <c r="G605" s="63"/>
      <c r="H605" s="63"/>
      <c r="I605" s="32" t="s">
        <v>22</v>
      </c>
      <c r="J605" s="69" t="s">
        <v>319</v>
      </c>
      <c r="K605" s="30"/>
      <c r="L605" s="689"/>
    </row>
    <row r="606" spans="1:12" ht="20.25" customHeight="1" x14ac:dyDescent="0.3">
      <c r="A606" s="30"/>
      <c r="B606" s="87" t="s">
        <v>62</v>
      </c>
      <c r="C606" s="68" t="s">
        <v>320</v>
      </c>
      <c r="D606" s="62"/>
      <c r="E606" s="32"/>
      <c r="F606" s="32"/>
      <c r="G606" s="32"/>
      <c r="H606" s="32"/>
      <c r="I606" s="32"/>
      <c r="J606" s="69" t="s">
        <v>320</v>
      </c>
      <c r="K606" s="30"/>
      <c r="L606" s="689"/>
    </row>
    <row r="607" spans="1:12" ht="20.25" customHeight="1" x14ac:dyDescent="0.3">
      <c r="A607" s="30"/>
      <c r="B607" s="87" t="s">
        <v>63</v>
      </c>
      <c r="C607" s="68"/>
      <c r="D607" s="68"/>
      <c r="E607" s="32"/>
      <c r="F607" s="32"/>
      <c r="G607" s="32"/>
      <c r="H607" s="32"/>
      <c r="I607" s="32"/>
      <c r="J607" s="68"/>
      <c r="K607" s="30"/>
      <c r="L607" s="689"/>
    </row>
    <row r="608" spans="1:12" ht="20.25" customHeight="1" x14ac:dyDescent="0.3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689"/>
    </row>
    <row r="609" spans="1:23" ht="20.25" customHeight="1" x14ac:dyDescent="0.3">
      <c r="A609" s="30">
        <v>20</v>
      </c>
      <c r="B609" s="68" t="s">
        <v>301</v>
      </c>
      <c r="C609" s="64" t="s">
        <v>350</v>
      </c>
      <c r="D609" s="63" t="s">
        <v>389</v>
      </c>
      <c r="E609" s="74">
        <v>200000</v>
      </c>
      <c r="F609" s="74">
        <v>200000</v>
      </c>
      <c r="G609" s="74">
        <v>200000</v>
      </c>
      <c r="H609" s="74">
        <v>200000</v>
      </c>
      <c r="I609" s="30" t="s">
        <v>142</v>
      </c>
      <c r="J609" s="64" t="s">
        <v>18</v>
      </c>
      <c r="K609" s="188" t="s">
        <v>182</v>
      </c>
      <c r="L609" s="689"/>
    </row>
    <row r="610" spans="1:23" ht="20.25" customHeight="1" x14ac:dyDescent="0.3">
      <c r="A610" s="30"/>
      <c r="B610" s="68" t="s">
        <v>948</v>
      </c>
      <c r="C610" s="69" t="s">
        <v>387</v>
      </c>
      <c r="D610" s="68" t="s">
        <v>390</v>
      </c>
      <c r="E610" s="75" t="s">
        <v>20</v>
      </c>
      <c r="F610" s="75" t="s">
        <v>20</v>
      </c>
      <c r="G610" s="75" t="s">
        <v>20</v>
      </c>
      <c r="H610" s="75" t="s">
        <v>20</v>
      </c>
      <c r="I610" s="32" t="s">
        <v>143</v>
      </c>
      <c r="J610" s="73" t="s">
        <v>38</v>
      </c>
      <c r="K610" s="30"/>
      <c r="L610" s="689"/>
    </row>
    <row r="611" spans="1:23" ht="20.25" customHeight="1" x14ac:dyDescent="0.3">
      <c r="A611" s="30"/>
      <c r="B611" s="68" t="s">
        <v>949</v>
      </c>
      <c r="C611" s="73" t="s">
        <v>388</v>
      </c>
      <c r="D611" s="68" t="s">
        <v>944</v>
      </c>
      <c r="E611" s="65"/>
      <c r="F611" s="65"/>
      <c r="G611" s="65"/>
      <c r="H611" s="65"/>
      <c r="I611" s="32" t="s">
        <v>22</v>
      </c>
      <c r="J611" s="73" t="s">
        <v>174</v>
      </c>
      <c r="K611" s="30"/>
      <c r="L611" s="689"/>
    </row>
    <row r="612" spans="1:23" ht="20.25" customHeight="1" x14ac:dyDescent="0.3">
      <c r="A612" s="30"/>
      <c r="B612" s="87" t="s">
        <v>62</v>
      </c>
      <c r="C612" s="73"/>
      <c r="D612" s="76" t="s">
        <v>187</v>
      </c>
      <c r="E612" s="32"/>
      <c r="F612" s="32"/>
      <c r="G612" s="32"/>
      <c r="H612" s="32"/>
      <c r="I612" s="32"/>
      <c r="J612" s="73" t="s">
        <v>946</v>
      </c>
      <c r="K612" s="30"/>
      <c r="L612" s="689"/>
    </row>
    <row r="613" spans="1:23" ht="20.25" customHeight="1" x14ac:dyDescent="0.3">
      <c r="A613" s="30"/>
      <c r="B613" s="87" t="s">
        <v>63</v>
      </c>
      <c r="C613" s="68"/>
      <c r="D613" s="73"/>
      <c r="E613" s="32"/>
      <c r="F613" s="32"/>
      <c r="G613" s="32"/>
      <c r="H613" s="32"/>
      <c r="I613" s="32"/>
      <c r="J613" s="69" t="s">
        <v>945</v>
      </c>
      <c r="K613" s="30"/>
      <c r="L613" s="689"/>
    </row>
    <row r="614" spans="1:23" ht="20.25" customHeight="1" x14ac:dyDescent="0.3">
      <c r="A614" s="30"/>
      <c r="B614" s="68"/>
      <c r="C614" s="32"/>
      <c r="D614" s="73"/>
      <c r="E614" s="32"/>
      <c r="F614" s="32"/>
      <c r="G614" s="32"/>
      <c r="H614" s="32"/>
      <c r="I614" s="32"/>
      <c r="J614" s="32" t="s">
        <v>181</v>
      </c>
      <c r="K614" s="30"/>
      <c r="L614" s="689"/>
    </row>
    <row r="615" spans="1:23" ht="20.25" customHeight="1" x14ac:dyDescent="0.3">
      <c r="A615" s="59"/>
      <c r="B615" s="80"/>
      <c r="C615" s="60"/>
      <c r="D615" s="117"/>
      <c r="E615" s="60"/>
      <c r="F615" s="60"/>
      <c r="G615" s="60"/>
      <c r="H615" s="60"/>
      <c r="I615" s="60"/>
      <c r="J615" s="60"/>
      <c r="K615" s="59"/>
      <c r="L615" s="689"/>
    </row>
    <row r="616" spans="1:23" ht="20.25" customHeight="1" x14ac:dyDescent="0.3">
      <c r="A616" s="602"/>
      <c r="B616" s="602"/>
      <c r="C616" s="602"/>
      <c r="D616" s="602"/>
      <c r="E616" s="602"/>
      <c r="F616" s="602"/>
      <c r="G616" s="602"/>
      <c r="H616" s="602"/>
      <c r="I616" s="602"/>
      <c r="J616" s="602"/>
      <c r="K616" s="602"/>
      <c r="L616" s="689"/>
    </row>
    <row r="617" spans="1:23" ht="20.25" customHeight="1" x14ac:dyDescent="0.3">
      <c r="A617" s="571"/>
      <c r="B617" s="1"/>
      <c r="C617" s="50"/>
      <c r="D617" s="50"/>
      <c r="E617" s="50"/>
      <c r="F617" s="50"/>
      <c r="G617" s="50"/>
      <c r="H617" s="50"/>
      <c r="I617" s="50"/>
      <c r="J617" s="50"/>
      <c r="K617" s="162" t="s">
        <v>5</v>
      </c>
      <c r="L617" s="689">
        <v>229</v>
      </c>
    </row>
    <row r="618" spans="1:23" ht="20.25" customHeight="1" x14ac:dyDescent="0.3">
      <c r="A618" s="457" t="s">
        <v>1800</v>
      </c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689"/>
    </row>
    <row r="619" spans="1:23" ht="20.25" customHeight="1" x14ac:dyDescent="0.3">
      <c r="A619" s="457" t="s">
        <v>26</v>
      </c>
      <c r="B619" s="9" t="s">
        <v>914</v>
      </c>
      <c r="C619" s="50"/>
      <c r="D619" s="50"/>
      <c r="E619" s="50"/>
      <c r="F619" s="50"/>
      <c r="G619" s="50"/>
      <c r="H619" s="50"/>
      <c r="I619" s="50"/>
      <c r="J619" s="50"/>
      <c r="K619" s="50"/>
      <c r="L619" s="689"/>
    </row>
    <row r="620" spans="1:23" ht="20.25" customHeight="1" x14ac:dyDescent="0.3">
      <c r="A620" s="496"/>
      <c r="B620" s="1" t="s">
        <v>1693</v>
      </c>
      <c r="C620" s="50"/>
      <c r="D620" s="50"/>
      <c r="E620" s="50"/>
      <c r="F620" s="50"/>
      <c r="G620" s="50"/>
      <c r="H620" s="50"/>
      <c r="I620" s="50"/>
      <c r="J620" s="50"/>
      <c r="K620" s="50"/>
      <c r="L620" s="689"/>
    </row>
    <row r="621" spans="1:23" ht="20.25" customHeight="1" x14ac:dyDescent="0.3">
      <c r="A621" s="571"/>
      <c r="B621" s="1" t="s">
        <v>1696</v>
      </c>
      <c r="C621" s="50"/>
      <c r="D621" s="50"/>
      <c r="E621" s="50"/>
      <c r="F621" s="50"/>
      <c r="G621" s="50"/>
      <c r="H621" s="50"/>
      <c r="I621" s="50"/>
      <c r="J621" s="50"/>
      <c r="K621" s="50"/>
      <c r="L621" s="689"/>
      <c r="N621" s="1" t="s">
        <v>1696</v>
      </c>
    </row>
    <row r="622" spans="1:23" ht="20.25" customHeight="1" x14ac:dyDescent="0.25">
      <c r="A622" s="690" t="s">
        <v>0</v>
      </c>
      <c r="B622" s="690" t="s">
        <v>28</v>
      </c>
      <c r="C622" s="690" t="s">
        <v>8</v>
      </c>
      <c r="D622" s="140" t="s">
        <v>9</v>
      </c>
      <c r="E622" s="691" t="s">
        <v>10</v>
      </c>
      <c r="F622" s="692"/>
      <c r="G622" s="692"/>
      <c r="H622" s="693"/>
      <c r="I622" s="690" t="s">
        <v>88</v>
      </c>
      <c r="J622" s="133" t="s">
        <v>622</v>
      </c>
      <c r="K622" s="137" t="s">
        <v>3</v>
      </c>
      <c r="L622" s="689"/>
      <c r="O622" s="700" t="s">
        <v>10</v>
      </c>
      <c r="P622" s="701"/>
      <c r="Q622" s="701"/>
      <c r="R622" s="702"/>
      <c r="T622" s="700" t="s">
        <v>1763</v>
      </c>
      <c r="U622" s="701"/>
      <c r="V622" s="701"/>
      <c r="W622" s="702"/>
    </row>
    <row r="623" spans="1:23" ht="20.25" customHeight="1" x14ac:dyDescent="0.25">
      <c r="A623" s="690"/>
      <c r="B623" s="690"/>
      <c r="C623" s="690"/>
      <c r="D623" s="52" t="s">
        <v>12</v>
      </c>
      <c r="E623" s="2">
        <v>2561</v>
      </c>
      <c r="F623" s="2">
        <v>2562</v>
      </c>
      <c r="G623" s="2">
        <v>2563</v>
      </c>
      <c r="H623" s="2">
        <v>2564</v>
      </c>
      <c r="I623" s="690"/>
      <c r="J623" s="134" t="s">
        <v>624</v>
      </c>
      <c r="K623" s="132" t="s">
        <v>4</v>
      </c>
      <c r="L623" s="689"/>
      <c r="O623" s="2">
        <v>2561</v>
      </c>
      <c r="P623" s="2">
        <v>2562</v>
      </c>
      <c r="Q623" s="2">
        <v>2563</v>
      </c>
      <c r="R623" s="2">
        <v>2564</v>
      </c>
      <c r="T623" s="548">
        <v>2561</v>
      </c>
      <c r="U623" s="548">
        <v>2562</v>
      </c>
      <c r="V623" s="548">
        <v>2563</v>
      </c>
      <c r="W623" s="548">
        <v>2564</v>
      </c>
    </row>
    <row r="624" spans="1:23" ht="20.25" customHeight="1" x14ac:dyDescent="0.3">
      <c r="A624" s="690"/>
      <c r="B624" s="690"/>
      <c r="C624" s="690"/>
      <c r="D624" s="141"/>
      <c r="E624" s="10" t="s">
        <v>13</v>
      </c>
      <c r="F624" s="10" t="s">
        <v>13</v>
      </c>
      <c r="G624" s="10" t="s">
        <v>13</v>
      </c>
      <c r="H624" s="10" t="s">
        <v>13</v>
      </c>
      <c r="I624" s="690"/>
      <c r="J624" s="135"/>
      <c r="K624" s="138"/>
      <c r="L624" s="689"/>
      <c r="O624" s="10" t="s">
        <v>13</v>
      </c>
      <c r="P624" s="10" t="s">
        <v>13</v>
      </c>
      <c r="Q624" s="10" t="s">
        <v>13</v>
      </c>
      <c r="R624" s="10" t="s">
        <v>13</v>
      </c>
      <c r="T624" s="497" t="s">
        <v>13</v>
      </c>
      <c r="U624" s="497" t="s">
        <v>13</v>
      </c>
      <c r="V624" s="497" t="s">
        <v>13</v>
      </c>
      <c r="W624" s="497" t="s">
        <v>13</v>
      </c>
    </row>
    <row r="625" spans="1:23" ht="20.25" customHeight="1" x14ac:dyDescent="0.3">
      <c r="A625" s="28">
        <v>21</v>
      </c>
      <c r="B625" s="85" t="s">
        <v>301</v>
      </c>
      <c r="C625" s="108" t="s">
        <v>350</v>
      </c>
      <c r="D625" s="101" t="s">
        <v>389</v>
      </c>
      <c r="E625" s="174">
        <v>50000</v>
      </c>
      <c r="F625" s="174">
        <v>50000</v>
      </c>
      <c r="G625" s="174">
        <v>50000</v>
      </c>
      <c r="H625" s="174">
        <v>50000</v>
      </c>
      <c r="I625" s="28" t="s">
        <v>142</v>
      </c>
      <c r="J625" s="108" t="s">
        <v>18</v>
      </c>
      <c r="K625" s="171" t="s">
        <v>182</v>
      </c>
      <c r="L625" s="689"/>
      <c r="O625" s="549">
        <f>E609+E625+E647+E654</f>
        <v>350000</v>
      </c>
      <c r="P625" s="549">
        <f>F609+F625+F647+F654</f>
        <v>350000</v>
      </c>
      <c r="Q625" s="549">
        <f>G609+G625+G647+G654</f>
        <v>350000</v>
      </c>
      <c r="R625" s="549">
        <f>H609+H625+H647+H654</f>
        <v>350000</v>
      </c>
      <c r="T625" s="510">
        <v>4</v>
      </c>
      <c r="U625" s="510">
        <v>4</v>
      </c>
      <c r="V625" s="510">
        <v>4</v>
      </c>
      <c r="W625" s="510">
        <v>4</v>
      </c>
    </row>
    <row r="626" spans="1:23" ht="20.25" customHeight="1" x14ac:dyDescent="0.3">
      <c r="A626" s="30"/>
      <c r="B626" s="68" t="s">
        <v>950</v>
      </c>
      <c r="C626" s="69" t="s">
        <v>387</v>
      </c>
      <c r="D626" s="68" t="s">
        <v>391</v>
      </c>
      <c r="E626" s="75" t="s">
        <v>20</v>
      </c>
      <c r="F626" s="75" t="s">
        <v>20</v>
      </c>
      <c r="G626" s="75" t="s">
        <v>20</v>
      </c>
      <c r="H626" s="75" t="s">
        <v>20</v>
      </c>
      <c r="I626" s="32" t="s">
        <v>143</v>
      </c>
      <c r="J626" s="73" t="s">
        <v>38</v>
      </c>
      <c r="K626" s="30"/>
      <c r="L626" s="689"/>
    </row>
    <row r="627" spans="1:23" ht="20.25" customHeight="1" x14ac:dyDescent="0.3">
      <c r="A627" s="30"/>
      <c r="B627" s="87" t="s">
        <v>62</v>
      </c>
      <c r="C627" s="73" t="s">
        <v>388</v>
      </c>
      <c r="D627" s="68" t="s">
        <v>392</v>
      </c>
      <c r="E627" s="65"/>
      <c r="F627" s="65"/>
      <c r="G627" s="65"/>
      <c r="H627" s="65"/>
      <c r="I627" s="32" t="s">
        <v>22</v>
      </c>
      <c r="J627" s="73" t="s">
        <v>174</v>
      </c>
      <c r="K627" s="30"/>
      <c r="L627" s="689"/>
    </row>
    <row r="628" spans="1:23" ht="20.25" customHeight="1" x14ac:dyDescent="0.3">
      <c r="A628" s="30"/>
      <c r="B628" s="87" t="s">
        <v>63</v>
      </c>
      <c r="C628" s="73"/>
      <c r="D628" s="76" t="s">
        <v>393</v>
      </c>
      <c r="E628" s="32"/>
      <c r="F628" s="32"/>
      <c r="G628" s="32"/>
      <c r="H628" s="32"/>
      <c r="I628" s="32"/>
      <c r="J628" s="73" t="s">
        <v>946</v>
      </c>
      <c r="K628" s="30"/>
      <c r="L628" s="689"/>
    </row>
    <row r="629" spans="1:23" ht="20.25" customHeight="1" x14ac:dyDescent="0.3">
      <c r="A629" s="30"/>
      <c r="B629" s="68"/>
      <c r="C629" s="68"/>
      <c r="D629" s="76" t="s">
        <v>394</v>
      </c>
      <c r="E629" s="32"/>
      <c r="F629" s="32"/>
      <c r="G629" s="32"/>
      <c r="H629" s="32"/>
      <c r="I629" s="32"/>
      <c r="J629" s="69" t="s">
        <v>945</v>
      </c>
      <c r="K629" s="30"/>
      <c r="L629" s="689"/>
    </row>
    <row r="630" spans="1:23" ht="20.25" customHeight="1" x14ac:dyDescent="0.3">
      <c r="A630" s="30"/>
      <c r="B630" s="68"/>
      <c r="C630" s="32"/>
      <c r="D630" s="69" t="s">
        <v>947</v>
      </c>
      <c r="E630" s="32"/>
      <c r="F630" s="32"/>
      <c r="G630" s="32"/>
      <c r="H630" s="32"/>
      <c r="I630" s="32"/>
      <c r="J630" s="32" t="s">
        <v>181</v>
      </c>
      <c r="K630" s="30"/>
      <c r="L630" s="689"/>
    </row>
    <row r="631" spans="1:23" ht="20.25" customHeight="1" x14ac:dyDescent="0.3">
      <c r="A631" s="30"/>
      <c r="B631" s="68"/>
      <c r="C631" s="32"/>
      <c r="D631" s="69" t="s">
        <v>179</v>
      </c>
      <c r="E631" s="32"/>
      <c r="F631" s="32"/>
      <c r="G631" s="32"/>
      <c r="H631" s="32"/>
      <c r="I631" s="32"/>
      <c r="J631" s="32"/>
      <c r="K631" s="30"/>
      <c r="L631" s="689"/>
      <c r="N631" s="1" t="s">
        <v>1770</v>
      </c>
    </row>
    <row r="632" spans="1:23" ht="20.25" customHeight="1" x14ac:dyDescent="0.2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689"/>
      <c r="O632" s="700" t="s">
        <v>10</v>
      </c>
      <c r="P632" s="701"/>
      <c r="Q632" s="701"/>
      <c r="R632" s="702"/>
      <c r="T632" s="700" t="s">
        <v>1763</v>
      </c>
      <c r="U632" s="701"/>
      <c r="V632" s="701"/>
      <c r="W632" s="702"/>
    </row>
    <row r="633" spans="1:23" ht="20.25" customHeight="1" x14ac:dyDescent="0.2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689"/>
      <c r="O633" s="2">
        <v>2561</v>
      </c>
      <c r="P633" s="2">
        <v>2562</v>
      </c>
      <c r="Q633" s="2">
        <v>2563</v>
      </c>
      <c r="R633" s="2">
        <v>2564</v>
      </c>
      <c r="T633" s="548">
        <v>2561</v>
      </c>
      <c r="U633" s="548">
        <v>2562</v>
      </c>
      <c r="V633" s="548">
        <v>2563</v>
      </c>
      <c r="W633" s="548">
        <v>2564</v>
      </c>
    </row>
    <row r="634" spans="1:23" ht="20.25" customHeight="1" x14ac:dyDescent="0.2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689"/>
      <c r="O634" s="10" t="s">
        <v>13</v>
      </c>
      <c r="P634" s="10" t="s">
        <v>13</v>
      </c>
      <c r="Q634" s="10" t="s">
        <v>13</v>
      </c>
      <c r="R634" s="10" t="s">
        <v>13</v>
      </c>
      <c r="T634" s="497" t="s">
        <v>13</v>
      </c>
      <c r="U634" s="497" t="s">
        <v>13</v>
      </c>
      <c r="V634" s="497" t="s">
        <v>13</v>
      </c>
      <c r="W634" s="497" t="s">
        <v>13</v>
      </c>
    </row>
    <row r="635" spans="1:23" ht="20.25" customHeight="1" x14ac:dyDescent="0.3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689"/>
      <c r="O635" s="549">
        <f>O427+O515+O625</f>
        <v>2100000</v>
      </c>
      <c r="P635" s="549">
        <f>P427+P515+P625</f>
        <v>2100000</v>
      </c>
      <c r="Q635" s="549">
        <f>Q427+Q515+Q625</f>
        <v>2100000</v>
      </c>
      <c r="R635" s="549">
        <f>R427+R515+R625</f>
        <v>2100000</v>
      </c>
      <c r="T635" s="553">
        <f>T427+T515+T625</f>
        <v>24</v>
      </c>
      <c r="U635" s="553">
        <f>U427+U515+U625</f>
        <v>24</v>
      </c>
      <c r="V635" s="553">
        <f>V427+V515+V625</f>
        <v>24</v>
      </c>
      <c r="W635" s="553">
        <f>W427+W515+W625</f>
        <v>24</v>
      </c>
    </row>
    <row r="636" spans="1:23" ht="20.25" customHeight="1" x14ac:dyDescent="0.3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689"/>
    </row>
    <row r="637" spans="1:23" ht="20.25" customHeight="1" x14ac:dyDescent="0.3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689"/>
    </row>
    <row r="638" spans="1:23" ht="20.25" customHeight="1" x14ac:dyDescent="0.3">
      <c r="A638" s="35"/>
      <c r="B638" s="104"/>
      <c r="C638" s="36"/>
      <c r="D638" s="104"/>
      <c r="E638" s="36"/>
      <c r="F638" s="36"/>
      <c r="G638" s="36"/>
      <c r="H638" s="36"/>
      <c r="I638" s="36"/>
      <c r="J638" s="36"/>
      <c r="K638" s="35"/>
      <c r="L638" s="689"/>
    </row>
    <row r="639" spans="1:23" ht="20.25" customHeight="1" x14ac:dyDescent="0.3">
      <c r="A639" s="571"/>
      <c r="B639" s="1"/>
      <c r="C639" s="50"/>
      <c r="D639" s="50"/>
      <c r="E639" s="50"/>
      <c r="F639" s="50"/>
      <c r="G639" s="50"/>
      <c r="H639" s="50"/>
      <c r="I639" s="50"/>
      <c r="J639" s="50"/>
      <c r="K639" s="162" t="s">
        <v>5</v>
      </c>
      <c r="L639" s="689">
        <v>230</v>
      </c>
    </row>
    <row r="640" spans="1:23" ht="20.25" customHeight="1" x14ac:dyDescent="0.3">
      <c r="A640" s="457" t="s">
        <v>1800</v>
      </c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689"/>
    </row>
    <row r="641" spans="1:12" ht="20.25" customHeight="1" x14ac:dyDescent="0.3">
      <c r="A641" s="457" t="s">
        <v>26</v>
      </c>
      <c r="B641" s="9" t="s">
        <v>914</v>
      </c>
      <c r="C641" s="50"/>
      <c r="D641" s="50"/>
      <c r="E641" s="50"/>
      <c r="F641" s="50"/>
      <c r="G641" s="50"/>
      <c r="H641" s="50"/>
      <c r="I641" s="50"/>
      <c r="J641" s="50"/>
      <c r="K641" s="50"/>
      <c r="L641" s="689"/>
    </row>
    <row r="642" spans="1:12" ht="20.25" customHeight="1" x14ac:dyDescent="0.3">
      <c r="A642" s="496"/>
      <c r="B642" s="1" t="s">
        <v>1693</v>
      </c>
      <c r="C642" s="50"/>
      <c r="D642" s="50"/>
      <c r="E642" s="50"/>
      <c r="F642" s="50"/>
      <c r="G642" s="50"/>
      <c r="H642" s="50"/>
      <c r="I642" s="50"/>
      <c r="J642" s="50"/>
      <c r="K642" s="50"/>
      <c r="L642" s="689"/>
    </row>
    <row r="643" spans="1:12" ht="20.25" customHeight="1" x14ac:dyDescent="0.3">
      <c r="A643" s="571"/>
      <c r="B643" s="1" t="s">
        <v>1696</v>
      </c>
      <c r="C643" s="50"/>
      <c r="D643" s="50"/>
      <c r="E643" s="50"/>
      <c r="F643" s="50"/>
      <c r="G643" s="50"/>
      <c r="H643" s="50"/>
      <c r="I643" s="50"/>
      <c r="J643" s="50"/>
      <c r="K643" s="50"/>
      <c r="L643" s="689"/>
    </row>
    <row r="644" spans="1:12" ht="20.25" customHeight="1" x14ac:dyDescent="0.3">
      <c r="A644" s="690" t="s">
        <v>0</v>
      </c>
      <c r="B644" s="690" t="s">
        <v>28</v>
      </c>
      <c r="C644" s="690" t="s">
        <v>8</v>
      </c>
      <c r="D644" s="488" t="s">
        <v>9</v>
      </c>
      <c r="E644" s="691" t="s">
        <v>10</v>
      </c>
      <c r="F644" s="692"/>
      <c r="G644" s="692"/>
      <c r="H644" s="693"/>
      <c r="I644" s="690" t="s">
        <v>88</v>
      </c>
      <c r="J644" s="133" t="s">
        <v>622</v>
      </c>
      <c r="K644" s="137" t="s">
        <v>3</v>
      </c>
      <c r="L644" s="689"/>
    </row>
    <row r="645" spans="1:12" ht="20.25" customHeight="1" x14ac:dyDescent="0.3">
      <c r="A645" s="690"/>
      <c r="B645" s="690"/>
      <c r="C645" s="690"/>
      <c r="D645" s="52" t="s">
        <v>12</v>
      </c>
      <c r="E645" s="2">
        <v>2561</v>
      </c>
      <c r="F645" s="2">
        <v>2562</v>
      </c>
      <c r="G645" s="2">
        <v>2563</v>
      </c>
      <c r="H645" s="2">
        <v>2564</v>
      </c>
      <c r="I645" s="690"/>
      <c r="J645" s="134" t="s">
        <v>624</v>
      </c>
      <c r="K645" s="132" t="s">
        <v>4</v>
      </c>
      <c r="L645" s="689"/>
    </row>
    <row r="646" spans="1:12" ht="20.25" customHeight="1" x14ac:dyDescent="0.3">
      <c r="A646" s="690"/>
      <c r="B646" s="690"/>
      <c r="C646" s="690"/>
      <c r="D646" s="489"/>
      <c r="E646" s="10" t="s">
        <v>13</v>
      </c>
      <c r="F646" s="10" t="s">
        <v>13</v>
      </c>
      <c r="G646" s="10" t="s">
        <v>13</v>
      </c>
      <c r="H646" s="10" t="s">
        <v>13</v>
      </c>
      <c r="I646" s="690"/>
      <c r="J646" s="135"/>
      <c r="K646" s="138"/>
      <c r="L646" s="689"/>
    </row>
    <row r="647" spans="1:12" ht="20.25" customHeight="1" x14ac:dyDescent="0.3">
      <c r="A647" s="30">
        <v>22</v>
      </c>
      <c r="B647" s="68" t="s">
        <v>301</v>
      </c>
      <c r="C647" s="64" t="s">
        <v>350</v>
      </c>
      <c r="D647" s="63" t="s">
        <v>389</v>
      </c>
      <c r="E647" s="74">
        <v>50000</v>
      </c>
      <c r="F647" s="74">
        <v>50000</v>
      </c>
      <c r="G647" s="74">
        <v>50000</v>
      </c>
      <c r="H647" s="74">
        <v>50000</v>
      </c>
      <c r="I647" s="30" t="s">
        <v>142</v>
      </c>
      <c r="J647" s="64" t="s">
        <v>18</v>
      </c>
      <c r="K647" s="188" t="s">
        <v>182</v>
      </c>
      <c r="L647" s="689"/>
    </row>
    <row r="648" spans="1:12" ht="20.25" customHeight="1" x14ac:dyDescent="0.3">
      <c r="A648" s="30"/>
      <c r="B648" s="68" t="s">
        <v>955</v>
      </c>
      <c r="C648" s="69" t="s">
        <v>387</v>
      </c>
      <c r="D648" s="68" t="s">
        <v>397</v>
      </c>
      <c r="E648" s="75" t="s">
        <v>20</v>
      </c>
      <c r="F648" s="75" t="s">
        <v>20</v>
      </c>
      <c r="G648" s="75" t="s">
        <v>20</v>
      </c>
      <c r="H648" s="75" t="s">
        <v>20</v>
      </c>
      <c r="I648" s="32" t="s">
        <v>143</v>
      </c>
      <c r="J648" s="73" t="s">
        <v>38</v>
      </c>
      <c r="K648" s="30"/>
      <c r="L648" s="689"/>
    </row>
    <row r="649" spans="1:12" ht="20.25" customHeight="1" x14ac:dyDescent="0.3">
      <c r="A649" s="30"/>
      <c r="B649" s="68" t="s">
        <v>395</v>
      </c>
      <c r="C649" s="73" t="s">
        <v>388</v>
      </c>
      <c r="D649" s="68" t="s">
        <v>398</v>
      </c>
      <c r="E649" s="65"/>
      <c r="F649" s="65"/>
      <c r="G649" s="65"/>
      <c r="H649" s="65"/>
      <c r="I649" s="32" t="s">
        <v>22</v>
      </c>
      <c r="J649" s="73" t="s">
        <v>174</v>
      </c>
      <c r="K649" s="30"/>
      <c r="L649" s="689"/>
    </row>
    <row r="650" spans="1:12" ht="20.25" customHeight="1" x14ac:dyDescent="0.3">
      <c r="A650" s="30"/>
      <c r="B650" s="68" t="s">
        <v>396</v>
      </c>
      <c r="C650" s="73"/>
      <c r="D650" s="68" t="s">
        <v>396</v>
      </c>
      <c r="E650" s="32"/>
      <c r="F650" s="32"/>
      <c r="G650" s="32"/>
      <c r="H650" s="32"/>
      <c r="I650" s="32"/>
      <c r="J650" s="73" t="s">
        <v>946</v>
      </c>
      <c r="K650" s="30"/>
      <c r="L650" s="689"/>
    </row>
    <row r="651" spans="1:12" ht="20.25" customHeight="1" x14ac:dyDescent="0.3">
      <c r="A651" s="30"/>
      <c r="B651" s="71" t="s">
        <v>97</v>
      </c>
      <c r="C651" s="68"/>
      <c r="D651" s="76" t="s">
        <v>179</v>
      </c>
      <c r="E651" s="32"/>
      <c r="F651" s="32"/>
      <c r="G651" s="32"/>
      <c r="H651" s="32"/>
      <c r="I651" s="32"/>
      <c r="J651" s="69" t="s">
        <v>945</v>
      </c>
      <c r="K651" s="30"/>
      <c r="L651" s="689"/>
    </row>
    <row r="652" spans="1:12" ht="20.25" customHeight="1" x14ac:dyDescent="0.3">
      <c r="A652" s="30"/>
      <c r="B652" s="71" t="s">
        <v>98</v>
      </c>
      <c r="C652" s="32"/>
      <c r="D652" s="78"/>
      <c r="E652" s="32"/>
      <c r="F652" s="32"/>
      <c r="G652" s="32"/>
      <c r="H652" s="32"/>
      <c r="I652" s="32"/>
      <c r="J652" s="32" t="s">
        <v>181</v>
      </c>
      <c r="K652" s="30"/>
      <c r="L652" s="689"/>
    </row>
    <row r="653" spans="1:12" ht="20.25" customHeight="1" x14ac:dyDescent="0.3">
      <c r="A653" s="59"/>
      <c r="B653" s="80"/>
      <c r="C653" s="60"/>
      <c r="D653" s="79"/>
      <c r="E653" s="60"/>
      <c r="F653" s="60"/>
      <c r="G653" s="60"/>
      <c r="H653" s="60"/>
      <c r="I653" s="60"/>
      <c r="J653" s="60"/>
      <c r="K653" s="59"/>
      <c r="L653" s="689"/>
    </row>
    <row r="654" spans="1:12" ht="20.25" customHeight="1" x14ac:dyDescent="0.3">
      <c r="A654" s="30">
        <v>23</v>
      </c>
      <c r="B654" s="68" t="s">
        <v>301</v>
      </c>
      <c r="C654" s="64" t="s">
        <v>350</v>
      </c>
      <c r="D654" s="63" t="s">
        <v>389</v>
      </c>
      <c r="E654" s="74">
        <v>50000</v>
      </c>
      <c r="F654" s="74">
        <v>50000</v>
      </c>
      <c r="G654" s="74">
        <v>50000</v>
      </c>
      <c r="H654" s="74">
        <v>50000</v>
      </c>
      <c r="I654" s="30" t="s">
        <v>142</v>
      </c>
      <c r="J654" s="64" t="s">
        <v>18</v>
      </c>
      <c r="K654" s="188" t="s">
        <v>182</v>
      </c>
      <c r="L654" s="689"/>
    </row>
    <row r="655" spans="1:12" ht="20.25" customHeight="1" x14ac:dyDescent="0.3">
      <c r="A655" s="30"/>
      <c r="B655" s="68" t="s">
        <v>951</v>
      </c>
      <c r="C655" s="69" t="s">
        <v>387</v>
      </c>
      <c r="D655" s="68" t="s">
        <v>952</v>
      </c>
      <c r="E655" s="75" t="s">
        <v>20</v>
      </c>
      <c r="F655" s="75" t="s">
        <v>20</v>
      </c>
      <c r="G655" s="75" t="s">
        <v>20</v>
      </c>
      <c r="H655" s="75" t="s">
        <v>20</v>
      </c>
      <c r="I655" s="32" t="s">
        <v>143</v>
      </c>
      <c r="J655" s="73" t="s">
        <v>38</v>
      </c>
      <c r="K655" s="30"/>
      <c r="L655" s="689"/>
    </row>
    <row r="656" spans="1:12" ht="20.25" customHeight="1" x14ac:dyDescent="0.3">
      <c r="A656" s="30"/>
      <c r="B656" s="88" t="s">
        <v>67</v>
      </c>
      <c r="C656" s="73" t="s">
        <v>388</v>
      </c>
      <c r="D656" s="78" t="s">
        <v>954</v>
      </c>
      <c r="E656" s="65"/>
      <c r="F656" s="65"/>
      <c r="G656" s="65"/>
      <c r="H656" s="65"/>
      <c r="I656" s="32" t="s">
        <v>22</v>
      </c>
      <c r="J656" s="73" t="s">
        <v>174</v>
      </c>
      <c r="K656" s="30"/>
      <c r="L656" s="689"/>
    </row>
    <row r="657" spans="1:23" ht="20.25" customHeight="1" x14ac:dyDescent="0.3">
      <c r="A657" s="30"/>
      <c r="B657" s="88" t="s">
        <v>68</v>
      </c>
      <c r="C657" s="73"/>
      <c r="D657" s="78" t="s">
        <v>953</v>
      </c>
      <c r="E657" s="32"/>
      <c r="F657" s="32"/>
      <c r="G657" s="32"/>
      <c r="H657" s="32"/>
      <c r="I657" s="32"/>
      <c r="J657" s="73" t="s">
        <v>946</v>
      </c>
      <c r="K657" s="30"/>
      <c r="L657" s="689"/>
    </row>
    <row r="658" spans="1:23" ht="20.25" customHeight="1" x14ac:dyDescent="0.3">
      <c r="A658" s="30"/>
      <c r="B658" s="68"/>
      <c r="C658" s="68"/>
      <c r="D658" s="78" t="s">
        <v>187</v>
      </c>
      <c r="E658" s="32"/>
      <c r="F658" s="32"/>
      <c r="G658" s="32"/>
      <c r="H658" s="32"/>
      <c r="I658" s="32"/>
      <c r="J658" s="69" t="s">
        <v>945</v>
      </c>
      <c r="K658" s="30"/>
      <c r="L658" s="689"/>
    </row>
    <row r="659" spans="1:23" ht="20.25" customHeight="1" x14ac:dyDescent="0.3">
      <c r="A659" s="30"/>
      <c r="B659" s="68"/>
      <c r="C659" s="32"/>
      <c r="D659" s="78"/>
      <c r="E659" s="32"/>
      <c r="F659" s="32"/>
      <c r="G659" s="32"/>
      <c r="H659" s="32"/>
      <c r="I659" s="32"/>
      <c r="J659" s="32" t="s">
        <v>181</v>
      </c>
      <c r="K659" s="30"/>
      <c r="L659" s="689"/>
    </row>
    <row r="660" spans="1:23" ht="20.25" customHeight="1" x14ac:dyDescent="0.3">
      <c r="A660" s="35"/>
      <c r="B660" s="104"/>
      <c r="C660" s="36"/>
      <c r="D660" s="104"/>
      <c r="E660" s="36"/>
      <c r="F660" s="36"/>
      <c r="G660" s="36"/>
      <c r="H660" s="36"/>
      <c r="I660" s="36"/>
      <c r="J660" s="36"/>
      <c r="K660" s="35"/>
      <c r="L660" s="689"/>
    </row>
    <row r="661" spans="1:23" ht="20.25" customHeight="1" x14ac:dyDescent="0.3">
      <c r="A661" s="571"/>
      <c r="B661" s="1"/>
      <c r="C661" s="50"/>
      <c r="D661" s="50"/>
      <c r="E661" s="50"/>
      <c r="F661" s="50"/>
      <c r="G661" s="50"/>
      <c r="H661" s="50"/>
      <c r="I661" s="50"/>
      <c r="J661" s="50"/>
      <c r="K661" s="162" t="s">
        <v>5</v>
      </c>
      <c r="L661" s="689">
        <v>231</v>
      </c>
    </row>
    <row r="662" spans="1:23" ht="20.25" customHeight="1" x14ac:dyDescent="0.3">
      <c r="A662" s="457" t="s">
        <v>627</v>
      </c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689"/>
    </row>
    <row r="663" spans="1:23" ht="20.25" customHeight="1" x14ac:dyDescent="0.3">
      <c r="A663" s="457" t="s">
        <v>26</v>
      </c>
      <c r="B663" s="9" t="s">
        <v>792</v>
      </c>
      <c r="C663" s="50"/>
      <c r="D663" s="50"/>
      <c r="E663" s="50"/>
      <c r="F663" s="50"/>
      <c r="G663" s="50"/>
      <c r="H663" s="50"/>
      <c r="I663" s="50"/>
      <c r="J663" s="50"/>
      <c r="K663" s="50"/>
      <c r="L663" s="689"/>
    </row>
    <row r="664" spans="1:23" ht="20.25" customHeight="1" x14ac:dyDescent="0.3">
      <c r="B664" s="1" t="s">
        <v>1687</v>
      </c>
      <c r="C664" s="50"/>
      <c r="D664" s="50"/>
      <c r="E664" s="50"/>
      <c r="F664" s="50"/>
      <c r="G664" s="50"/>
      <c r="H664" s="50"/>
      <c r="I664" s="50"/>
      <c r="J664" s="50"/>
      <c r="K664" s="50"/>
      <c r="L664" s="689"/>
    </row>
    <row r="665" spans="1:23" ht="20.25" customHeight="1" x14ac:dyDescent="0.3">
      <c r="A665" s="571"/>
      <c r="B665" s="1" t="s">
        <v>1704</v>
      </c>
      <c r="C665" s="50"/>
      <c r="D665" s="50"/>
      <c r="E665" s="50"/>
      <c r="F665" s="50"/>
      <c r="G665" s="50"/>
      <c r="H665" s="50"/>
      <c r="I665" s="50"/>
      <c r="J665" s="50"/>
      <c r="K665" s="50"/>
      <c r="L665" s="689"/>
      <c r="N665" s="1" t="s">
        <v>1704</v>
      </c>
    </row>
    <row r="666" spans="1:23" ht="20.25" customHeight="1" x14ac:dyDescent="0.25">
      <c r="A666" s="690" t="s">
        <v>0</v>
      </c>
      <c r="B666" s="690" t="s">
        <v>28</v>
      </c>
      <c r="C666" s="690" t="s">
        <v>8</v>
      </c>
      <c r="D666" s="189" t="s">
        <v>9</v>
      </c>
      <c r="E666" s="691" t="s">
        <v>10</v>
      </c>
      <c r="F666" s="692"/>
      <c r="G666" s="692"/>
      <c r="H666" s="693"/>
      <c r="I666" s="690" t="s">
        <v>88</v>
      </c>
      <c r="J666" s="133" t="s">
        <v>622</v>
      </c>
      <c r="K666" s="137" t="s">
        <v>3</v>
      </c>
      <c r="L666" s="689"/>
      <c r="O666" s="700" t="s">
        <v>10</v>
      </c>
      <c r="P666" s="701"/>
      <c r="Q666" s="701"/>
      <c r="R666" s="702"/>
      <c r="T666" s="700" t="s">
        <v>1763</v>
      </c>
      <c r="U666" s="701"/>
      <c r="V666" s="701"/>
      <c r="W666" s="702"/>
    </row>
    <row r="667" spans="1:23" ht="20.25" customHeight="1" x14ac:dyDescent="0.25">
      <c r="A667" s="690"/>
      <c r="B667" s="690"/>
      <c r="C667" s="690"/>
      <c r="D667" s="52" t="s">
        <v>12</v>
      </c>
      <c r="E667" s="2">
        <v>2561</v>
      </c>
      <c r="F667" s="2">
        <v>2562</v>
      </c>
      <c r="G667" s="2">
        <v>2563</v>
      </c>
      <c r="H667" s="2">
        <v>2564</v>
      </c>
      <c r="I667" s="690"/>
      <c r="J667" s="134" t="s">
        <v>624</v>
      </c>
      <c r="K667" s="132" t="s">
        <v>4</v>
      </c>
      <c r="L667" s="689"/>
      <c r="O667" s="2">
        <v>2561</v>
      </c>
      <c r="P667" s="2">
        <v>2562</v>
      </c>
      <c r="Q667" s="2">
        <v>2563</v>
      </c>
      <c r="R667" s="2">
        <v>2564</v>
      </c>
      <c r="T667" s="548">
        <v>2561</v>
      </c>
      <c r="U667" s="548">
        <v>2562</v>
      </c>
      <c r="V667" s="548">
        <v>2563</v>
      </c>
      <c r="W667" s="548">
        <v>2564</v>
      </c>
    </row>
    <row r="668" spans="1:23" ht="20.25" customHeight="1" x14ac:dyDescent="0.3">
      <c r="A668" s="690"/>
      <c r="B668" s="690"/>
      <c r="C668" s="690"/>
      <c r="D668" s="190"/>
      <c r="E668" s="10" t="s">
        <v>13</v>
      </c>
      <c r="F668" s="10" t="s">
        <v>13</v>
      </c>
      <c r="G668" s="10" t="s">
        <v>13</v>
      </c>
      <c r="H668" s="10" t="s">
        <v>13</v>
      </c>
      <c r="I668" s="690"/>
      <c r="J668" s="135"/>
      <c r="K668" s="138"/>
      <c r="L668" s="689"/>
      <c r="O668" s="10" t="s">
        <v>13</v>
      </c>
      <c r="P668" s="10" t="s">
        <v>13</v>
      </c>
      <c r="Q668" s="10" t="s">
        <v>13</v>
      </c>
      <c r="R668" s="10" t="s">
        <v>13</v>
      </c>
      <c r="T668" s="497" t="s">
        <v>13</v>
      </c>
      <c r="U668" s="497" t="s">
        <v>13</v>
      </c>
      <c r="V668" s="497" t="s">
        <v>13</v>
      </c>
      <c r="W668" s="497" t="s">
        <v>13</v>
      </c>
    </row>
    <row r="669" spans="1:23" ht="20.25" customHeight="1" x14ac:dyDescent="0.3">
      <c r="A669" s="28">
        <v>1</v>
      </c>
      <c r="B669" s="68" t="s">
        <v>282</v>
      </c>
      <c r="C669" s="64" t="s">
        <v>408</v>
      </c>
      <c r="D669" s="63" t="s">
        <v>418</v>
      </c>
      <c r="E669" s="74">
        <v>1476000</v>
      </c>
      <c r="F669" s="74">
        <v>1476000</v>
      </c>
      <c r="G669" s="74">
        <v>1476000</v>
      </c>
      <c r="H669" s="74">
        <v>1476000</v>
      </c>
      <c r="I669" s="30" t="s">
        <v>142</v>
      </c>
      <c r="J669" s="64" t="s">
        <v>416</v>
      </c>
      <c r="K669" s="172" t="s">
        <v>182</v>
      </c>
      <c r="L669" s="689"/>
      <c r="O669" s="549">
        <f>E669+E735+E757+E823</f>
        <v>3148000</v>
      </c>
      <c r="P669" s="549">
        <f>F669+F735+F757+F823</f>
        <v>3148000</v>
      </c>
      <c r="Q669" s="549">
        <f>G669+G735+G757+G823</f>
        <v>3148000</v>
      </c>
      <c r="R669" s="549">
        <f>H669+H735+H757+H823</f>
        <v>3148000</v>
      </c>
      <c r="T669" s="510">
        <v>4</v>
      </c>
      <c r="U669" s="510">
        <v>4</v>
      </c>
      <c r="V669" s="510">
        <v>4</v>
      </c>
      <c r="W669" s="510">
        <v>4</v>
      </c>
    </row>
    <row r="670" spans="1:23" ht="20.25" customHeight="1" x14ac:dyDescent="0.3">
      <c r="A670" s="30"/>
      <c r="B670" s="68" t="s">
        <v>417</v>
      </c>
      <c r="C670" s="69" t="s">
        <v>409</v>
      </c>
      <c r="D670" s="68" t="s">
        <v>419</v>
      </c>
      <c r="E670" s="75" t="s">
        <v>20</v>
      </c>
      <c r="F670" s="75" t="s">
        <v>20</v>
      </c>
      <c r="G670" s="75" t="s">
        <v>20</v>
      </c>
      <c r="H670" s="75" t="s">
        <v>20</v>
      </c>
      <c r="I670" s="70" t="s">
        <v>143</v>
      </c>
      <c r="J670" s="76" t="s">
        <v>958</v>
      </c>
      <c r="K670" s="30"/>
      <c r="L670" s="689"/>
    </row>
    <row r="671" spans="1:23" ht="20.25" customHeight="1" x14ac:dyDescent="0.3">
      <c r="A671" s="30"/>
      <c r="B671" s="68" t="s">
        <v>407</v>
      </c>
      <c r="C671" s="69" t="s">
        <v>410</v>
      </c>
      <c r="D671" s="76" t="s">
        <v>1823</v>
      </c>
      <c r="E671" s="63"/>
      <c r="F671" s="63"/>
      <c r="G671" s="63"/>
      <c r="H671" s="63"/>
      <c r="I671" s="32" t="s">
        <v>22</v>
      </c>
      <c r="J671" s="68" t="s">
        <v>412</v>
      </c>
      <c r="K671" s="30"/>
      <c r="L671" s="689"/>
    </row>
    <row r="672" spans="1:23" ht="20.25" customHeight="1" x14ac:dyDescent="0.3">
      <c r="A672" s="30"/>
      <c r="B672" s="68"/>
      <c r="C672" s="68" t="s">
        <v>411</v>
      </c>
      <c r="D672" s="76" t="s">
        <v>1605</v>
      </c>
      <c r="E672" s="32"/>
      <c r="F672" s="32"/>
      <c r="G672" s="32"/>
      <c r="H672" s="32"/>
      <c r="I672" s="32"/>
      <c r="J672" s="73" t="s">
        <v>149</v>
      </c>
      <c r="K672" s="30"/>
      <c r="L672" s="689"/>
    </row>
    <row r="673" spans="1:12" ht="20.25" customHeight="1" x14ac:dyDescent="0.3">
      <c r="A673" s="30"/>
      <c r="B673" s="68"/>
      <c r="C673" s="68" t="s">
        <v>412</v>
      </c>
      <c r="D673" s="419" t="s">
        <v>1606</v>
      </c>
      <c r="E673" s="32"/>
      <c r="F673" s="32"/>
      <c r="G673" s="32"/>
      <c r="H673" s="32"/>
      <c r="I673" s="32"/>
      <c r="J673" s="73" t="s">
        <v>415</v>
      </c>
      <c r="K673" s="30"/>
      <c r="L673" s="689"/>
    </row>
    <row r="674" spans="1:12" ht="20.25" customHeight="1" x14ac:dyDescent="0.3">
      <c r="A674" s="30"/>
      <c r="B674" s="68"/>
      <c r="C674" s="32"/>
      <c r="D674" s="76" t="s">
        <v>1607</v>
      </c>
      <c r="E674" s="32"/>
      <c r="F674" s="32"/>
      <c r="G674" s="32"/>
      <c r="H674" s="32"/>
      <c r="I674" s="32"/>
      <c r="J674" s="32"/>
      <c r="K674" s="30"/>
      <c r="L674" s="689"/>
    </row>
    <row r="675" spans="1:12" ht="20.25" customHeight="1" x14ac:dyDescent="0.3">
      <c r="A675" s="30"/>
      <c r="B675" s="68"/>
      <c r="C675" s="44"/>
      <c r="D675" s="76" t="s">
        <v>1577</v>
      </c>
      <c r="E675" s="33"/>
      <c r="F675" s="34"/>
      <c r="G675" s="34"/>
      <c r="H675" s="34"/>
      <c r="I675" s="30"/>
      <c r="J675" s="30"/>
      <c r="K675" s="30"/>
      <c r="L675" s="689"/>
    </row>
    <row r="676" spans="1:12" ht="20.25" customHeight="1" x14ac:dyDescent="0.3">
      <c r="A676" s="30"/>
      <c r="B676" s="68"/>
      <c r="C676" s="32"/>
      <c r="D676" s="80" t="s">
        <v>1608</v>
      </c>
      <c r="E676" s="30"/>
      <c r="F676" s="32"/>
      <c r="G676" s="32"/>
      <c r="H676" s="32"/>
      <c r="I676" s="32"/>
      <c r="J676" s="32"/>
      <c r="K676" s="30"/>
      <c r="L676" s="689"/>
    </row>
    <row r="677" spans="1:12" ht="20.25" customHeight="1" x14ac:dyDescent="0.3">
      <c r="A677" s="59"/>
      <c r="B677" s="80"/>
      <c r="C677" s="60"/>
      <c r="D677" s="68" t="s">
        <v>477</v>
      </c>
      <c r="E677" s="59"/>
      <c r="F677" s="60"/>
      <c r="G677" s="60"/>
      <c r="H677" s="60"/>
      <c r="I677" s="60"/>
      <c r="J677" s="60"/>
      <c r="K677" s="59"/>
      <c r="L677" s="689"/>
    </row>
    <row r="678" spans="1:12" ht="20.25" customHeight="1" x14ac:dyDescent="0.3">
      <c r="A678" s="59"/>
      <c r="B678" s="68"/>
      <c r="C678" s="60"/>
      <c r="D678" s="419" t="s">
        <v>1609</v>
      </c>
      <c r="E678" s="59"/>
      <c r="F678" s="60"/>
      <c r="G678" s="60"/>
      <c r="H678" s="60"/>
      <c r="I678" s="60"/>
      <c r="J678" s="60"/>
      <c r="K678" s="59"/>
      <c r="L678" s="689"/>
    </row>
    <row r="679" spans="1:12" ht="20.25" customHeight="1" x14ac:dyDescent="0.3">
      <c r="A679" s="59"/>
      <c r="B679" s="76"/>
      <c r="C679" s="60"/>
      <c r="D679" s="76" t="s">
        <v>1610</v>
      </c>
      <c r="E679" s="59"/>
      <c r="F679" s="60"/>
      <c r="G679" s="60"/>
      <c r="H679" s="60"/>
      <c r="I679" s="60"/>
      <c r="J679" s="60"/>
      <c r="K679" s="59"/>
      <c r="L679" s="689"/>
    </row>
    <row r="680" spans="1:12" ht="20.25" customHeight="1" x14ac:dyDescent="0.3">
      <c r="A680" s="59"/>
      <c r="B680" s="80"/>
      <c r="C680" s="60"/>
      <c r="D680" s="76" t="s">
        <v>1583</v>
      </c>
      <c r="E680" s="59"/>
      <c r="F680" s="60"/>
      <c r="G680" s="60"/>
      <c r="H680" s="60"/>
      <c r="I680" s="60"/>
      <c r="J680" s="60"/>
      <c r="K680" s="59"/>
      <c r="L680" s="689"/>
    </row>
    <row r="681" spans="1:12" ht="20.25" customHeight="1" x14ac:dyDescent="0.3">
      <c r="A681" s="59"/>
      <c r="B681" s="80"/>
      <c r="C681" s="60"/>
      <c r="D681" s="80" t="s">
        <v>1584</v>
      </c>
      <c r="E681" s="59"/>
      <c r="F681" s="60"/>
      <c r="G681" s="60"/>
      <c r="H681" s="60"/>
      <c r="I681" s="60"/>
      <c r="J681" s="60"/>
      <c r="K681" s="59"/>
      <c r="L681" s="689"/>
    </row>
    <row r="682" spans="1:12" ht="20.25" customHeight="1" x14ac:dyDescent="0.3">
      <c r="A682" s="35"/>
      <c r="B682" s="104"/>
      <c r="C682" s="36"/>
      <c r="D682" s="105" t="s">
        <v>1611</v>
      </c>
      <c r="E682" s="36"/>
      <c r="F682" s="36"/>
      <c r="G682" s="36"/>
      <c r="H682" s="36"/>
      <c r="I682" s="36"/>
      <c r="J682" s="36"/>
      <c r="K682" s="35"/>
      <c r="L682" s="689"/>
    </row>
    <row r="683" spans="1:12" ht="20.25" customHeight="1" x14ac:dyDescent="0.3">
      <c r="A683" s="571"/>
      <c r="B683" s="1"/>
      <c r="C683" s="50"/>
      <c r="D683" s="50"/>
      <c r="E683" s="50"/>
      <c r="F683" s="50"/>
      <c r="G683" s="50"/>
      <c r="H683" s="50"/>
      <c r="I683" s="50"/>
      <c r="J683" s="50"/>
      <c r="K683" s="162" t="s">
        <v>5</v>
      </c>
      <c r="L683" s="689">
        <v>232</v>
      </c>
    </row>
    <row r="684" spans="1:12" ht="20.25" customHeight="1" x14ac:dyDescent="0.3">
      <c r="A684" s="457" t="s">
        <v>627</v>
      </c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689"/>
    </row>
    <row r="685" spans="1:12" ht="20.25" customHeight="1" x14ac:dyDescent="0.3">
      <c r="A685" s="457" t="s">
        <v>26</v>
      </c>
      <c r="B685" s="9" t="s">
        <v>792</v>
      </c>
      <c r="C685" s="50"/>
      <c r="D685" s="50"/>
      <c r="E685" s="50"/>
      <c r="F685" s="50"/>
      <c r="G685" s="50"/>
      <c r="H685" s="50"/>
      <c r="I685" s="50"/>
      <c r="J685" s="50"/>
      <c r="K685" s="50"/>
      <c r="L685" s="689"/>
    </row>
    <row r="686" spans="1:12" ht="20.25" customHeight="1" x14ac:dyDescent="0.3">
      <c r="B686" s="1" t="s">
        <v>1687</v>
      </c>
      <c r="C686" s="50"/>
      <c r="D686" s="50"/>
      <c r="E686" s="50"/>
      <c r="F686" s="50"/>
      <c r="G686" s="50"/>
      <c r="H686" s="50"/>
      <c r="I686" s="50"/>
      <c r="J686" s="50"/>
      <c r="K686" s="50"/>
      <c r="L686" s="689"/>
    </row>
    <row r="687" spans="1:12" ht="20.25" customHeight="1" x14ac:dyDescent="0.3">
      <c r="A687" s="571"/>
      <c r="B687" s="1" t="s">
        <v>1704</v>
      </c>
      <c r="C687" s="50"/>
      <c r="D687" s="50"/>
      <c r="E687" s="50"/>
      <c r="F687" s="50"/>
      <c r="G687" s="50"/>
      <c r="H687" s="50"/>
      <c r="I687" s="50"/>
      <c r="J687" s="50"/>
      <c r="K687" s="50"/>
      <c r="L687" s="689"/>
    </row>
    <row r="688" spans="1:12" ht="20.25" customHeight="1" x14ac:dyDescent="0.3">
      <c r="A688" s="690" t="s">
        <v>0</v>
      </c>
      <c r="B688" s="690" t="s">
        <v>28</v>
      </c>
      <c r="C688" s="690" t="s">
        <v>8</v>
      </c>
      <c r="D688" s="189" t="s">
        <v>9</v>
      </c>
      <c r="E688" s="691" t="s">
        <v>10</v>
      </c>
      <c r="F688" s="692"/>
      <c r="G688" s="692"/>
      <c r="H688" s="693"/>
      <c r="I688" s="690" t="s">
        <v>88</v>
      </c>
      <c r="J688" s="133" t="s">
        <v>622</v>
      </c>
      <c r="K688" s="137" t="s">
        <v>3</v>
      </c>
      <c r="L688" s="689"/>
    </row>
    <row r="689" spans="1:12" ht="20.25" customHeight="1" x14ac:dyDescent="0.3">
      <c r="A689" s="690"/>
      <c r="B689" s="690"/>
      <c r="C689" s="690"/>
      <c r="D689" s="52" t="s">
        <v>12</v>
      </c>
      <c r="E689" s="2">
        <v>2561</v>
      </c>
      <c r="F689" s="2">
        <v>2562</v>
      </c>
      <c r="G689" s="2">
        <v>2563</v>
      </c>
      <c r="H689" s="2">
        <v>2564</v>
      </c>
      <c r="I689" s="690"/>
      <c r="J689" s="134" t="s">
        <v>624</v>
      </c>
      <c r="K689" s="132" t="s">
        <v>4</v>
      </c>
      <c r="L689" s="689"/>
    </row>
    <row r="690" spans="1:12" ht="20.25" customHeight="1" x14ac:dyDescent="0.3">
      <c r="A690" s="690"/>
      <c r="B690" s="690"/>
      <c r="C690" s="690"/>
      <c r="D690" s="190"/>
      <c r="E690" s="10" t="s">
        <v>13</v>
      </c>
      <c r="F690" s="10" t="s">
        <v>13</v>
      </c>
      <c r="G690" s="10" t="s">
        <v>13</v>
      </c>
      <c r="H690" s="10" t="s">
        <v>13</v>
      </c>
      <c r="I690" s="690"/>
      <c r="J690" s="135"/>
      <c r="K690" s="138"/>
      <c r="L690" s="689"/>
    </row>
    <row r="691" spans="1:12" ht="20.25" customHeight="1" x14ac:dyDescent="0.3">
      <c r="A691" s="28"/>
      <c r="B691" s="68"/>
      <c r="C691" s="64"/>
      <c r="D691" s="416" t="s">
        <v>1581</v>
      </c>
      <c r="E691" s="74"/>
      <c r="F691" s="74"/>
      <c r="G691" s="74"/>
      <c r="H691" s="74"/>
      <c r="I691" s="30"/>
      <c r="J691" s="64"/>
      <c r="K691" s="172"/>
      <c r="L691" s="689"/>
    </row>
    <row r="692" spans="1:12" ht="20.25" customHeight="1" x14ac:dyDescent="0.3">
      <c r="A692" s="30"/>
      <c r="B692" s="68"/>
      <c r="C692" s="69"/>
      <c r="D692" s="68" t="s">
        <v>1575</v>
      </c>
      <c r="E692" s="75"/>
      <c r="F692" s="75"/>
      <c r="G692" s="75"/>
      <c r="H692" s="75"/>
      <c r="I692" s="70"/>
      <c r="J692" s="76"/>
      <c r="K692" s="30"/>
      <c r="L692" s="689"/>
    </row>
    <row r="693" spans="1:12" ht="20.25" customHeight="1" x14ac:dyDescent="0.3">
      <c r="A693" s="30"/>
      <c r="B693" s="68"/>
      <c r="C693" s="69"/>
      <c r="D693" s="68" t="s">
        <v>1614</v>
      </c>
      <c r="E693" s="63"/>
      <c r="F693" s="63"/>
      <c r="G693" s="63"/>
      <c r="H693" s="63"/>
      <c r="I693" s="32"/>
      <c r="J693" s="68"/>
      <c r="K693" s="30"/>
      <c r="L693" s="689"/>
    </row>
    <row r="694" spans="1:12" ht="20.25" customHeight="1" x14ac:dyDescent="0.3">
      <c r="A694" s="30"/>
      <c r="B694" s="76"/>
      <c r="C694" s="68"/>
      <c r="D694" s="420" t="s">
        <v>1577</v>
      </c>
      <c r="E694" s="32"/>
      <c r="F694" s="32"/>
      <c r="G694" s="32"/>
      <c r="H694" s="32"/>
      <c r="I694" s="32"/>
      <c r="J694" s="73"/>
      <c r="K694" s="30"/>
      <c r="L694" s="689"/>
    </row>
    <row r="695" spans="1:12" ht="20.25" customHeight="1" x14ac:dyDescent="0.3">
      <c r="A695" s="30"/>
      <c r="B695" s="76"/>
      <c r="C695" s="68"/>
      <c r="D695" s="68" t="s">
        <v>1615</v>
      </c>
      <c r="E695" s="32"/>
      <c r="F695" s="32"/>
      <c r="G695" s="32"/>
      <c r="H695" s="32"/>
      <c r="I695" s="32"/>
      <c r="J695" s="73"/>
      <c r="K695" s="30"/>
      <c r="L695" s="689"/>
    </row>
    <row r="696" spans="1:12" ht="20.25" customHeight="1" x14ac:dyDescent="0.3">
      <c r="A696" s="30"/>
      <c r="B696" s="80"/>
      <c r="C696" s="32"/>
      <c r="D696" s="68" t="s">
        <v>486</v>
      </c>
      <c r="E696" s="32"/>
      <c r="F696" s="32"/>
      <c r="G696" s="32"/>
      <c r="H696" s="32"/>
      <c r="I696" s="32"/>
      <c r="J696" s="32"/>
      <c r="K696" s="30"/>
      <c r="L696" s="689"/>
    </row>
    <row r="697" spans="1:12" ht="20.25" customHeight="1" x14ac:dyDescent="0.3">
      <c r="A697" s="30"/>
      <c r="B697" s="68"/>
      <c r="C697" s="44"/>
      <c r="D697" s="416" t="s">
        <v>1613</v>
      </c>
      <c r="E697" s="33"/>
      <c r="F697" s="34"/>
      <c r="G697" s="34"/>
      <c r="H697" s="34"/>
      <c r="I697" s="30"/>
      <c r="J697" s="30"/>
      <c r="K697" s="30"/>
      <c r="L697" s="689"/>
    </row>
    <row r="698" spans="1:12" ht="20.25" customHeight="1" x14ac:dyDescent="0.3">
      <c r="A698" s="30"/>
      <c r="B698" s="68"/>
      <c r="C698" s="32"/>
      <c r="D698" s="68" t="s">
        <v>1614</v>
      </c>
      <c r="E698" s="30"/>
      <c r="F698" s="32"/>
      <c r="G698" s="32"/>
      <c r="H698" s="32"/>
      <c r="I698" s="32"/>
      <c r="J698" s="32"/>
      <c r="K698" s="30"/>
      <c r="L698" s="689"/>
    </row>
    <row r="699" spans="1:12" ht="20.25" customHeight="1" x14ac:dyDescent="0.3">
      <c r="A699" s="59"/>
      <c r="B699" s="76"/>
      <c r="C699" s="60"/>
      <c r="D699" s="420" t="s">
        <v>1577</v>
      </c>
      <c r="E699" s="59"/>
      <c r="F699" s="60"/>
      <c r="G699" s="60"/>
      <c r="H699" s="60"/>
      <c r="I699" s="60"/>
      <c r="J699" s="60"/>
      <c r="K699" s="59"/>
      <c r="L699" s="689"/>
    </row>
    <row r="700" spans="1:12" ht="20.25" customHeight="1" x14ac:dyDescent="0.3">
      <c r="A700" s="59"/>
      <c r="B700" s="68"/>
      <c r="C700" s="60"/>
      <c r="D700" s="68" t="s">
        <v>1615</v>
      </c>
      <c r="E700" s="59"/>
      <c r="F700" s="60"/>
      <c r="G700" s="60"/>
      <c r="H700" s="60"/>
      <c r="I700" s="60"/>
      <c r="J700" s="60"/>
      <c r="K700" s="59"/>
      <c r="L700" s="689"/>
    </row>
    <row r="701" spans="1:12" ht="20.25" customHeight="1" x14ac:dyDescent="0.3">
      <c r="A701" s="59"/>
      <c r="B701" s="76"/>
      <c r="C701" s="60"/>
      <c r="D701" s="68" t="s">
        <v>486</v>
      </c>
      <c r="E701" s="59"/>
      <c r="F701" s="60"/>
      <c r="G701" s="60"/>
      <c r="H701" s="60"/>
      <c r="I701" s="60"/>
      <c r="J701" s="60"/>
      <c r="K701" s="59"/>
      <c r="L701" s="689"/>
    </row>
    <row r="702" spans="1:12" ht="20.25" customHeight="1" x14ac:dyDescent="0.3">
      <c r="A702" s="59"/>
      <c r="B702" s="68"/>
      <c r="C702" s="60"/>
      <c r="D702" s="416"/>
      <c r="E702" s="59"/>
      <c r="F702" s="60"/>
      <c r="G702" s="60"/>
      <c r="H702" s="60"/>
      <c r="I702" s="60"/>
      <c r="J702" s="60"/>
      <c r="K702" s="59"/>
      <c r="L702" s="689"/>
    </row>
    <row r="703" spans="1:12" ht="20.25" customHeight="1" x14ac:dyDescent="0.3">
      <c r="A703" s="59"/>
      <c r="B703" s="68"/>
      <c r="C703" s="60"/>
      <c r="D703" s="68"/>
      <c r="E703" s="59"/>
      <c r="F703" s="60"/>
      <c r="G703" s="60"/>
      <c r="H703" s="60"/>
      <c r="I703" s="60"/>
      <c r="J703" s="60"/>
      <c r="K703" s="59"/>
      <c r="L703" s="689"/>
    </row>
    <row r="704" spans="1:12" ht="20.25" customHeight="1" x14ac:dyDescent="0.3">
      <c r="A704" s="35"/>
      <c r="B704" s="104"/>
      <c r="C704" s="36"/>
      <c r="D704" s="105"/>
      <c r="E704" s="36"/>
      <c r="F704" s="36"/>
      <c r="G704" s="36"/>
      <c r="H704" s="36"/>
      <c r="I704" s="36"/>
      <c r="J704" s="36"/>
      <c r="K704" s="35"/>
      <c r="L704" s="689"/>
    </row>
    <row r="705" spans="1:12" ht="20.25" customHeight="1" x14ac:dyDescent="0.3">
      <c r="A705" s="571"/>
      <c r="B705" s="1"/>
      <c r="C705" s="50"/>
      <c r="D705" s="50"/>
      <c r="E705" s="50"/>
      <c r="F705" s="50"/>
      <c r="G705" s="50"/>
      <c r="H705" s="50"/>
      <c r="I705" s="50"/>
      <c r="J705" s="50"/>
      <c r="K705" s="162" t="s">
        <v>5</v>
      </c>
      <c r="L705" s="689">
        <v>233</v>
      </c>
    </row>
    <row r="706" spans="1:12" ht="20.25" customHeight="1" x14ac:dyDescent="0.3">
      <c r="A706" s="457" t="s">
        <v>627</v>
      </c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689"/>
    </row>
    <row r="707" spans="1:12" ht="20.25" customHeight="1" x14ac:dyDescent="0.3">
      <c r="A707" s="457" t="s">
        <v>26</v>
      </c>
      <c r="B707" s="9" t="s">
        <v>792</v>
      </c>
      <c r="C707" s="50"/>
      <c r="D707" s="50"/>
      <c r="E707" s="50"/>
      <c r="F707" s="50"/>
      <c r="G707" s="50"/>
      <c r="H707" s="50"/>
      <c r="I707" s="50"/>
      <c r="J707" s="50"/>
      <c r="K707" s="50"/>
      <c r="L707" s="689"/>
    </row>
    <row r="708" spans="1:12" ht="20.25" customHeight="1" x14ac:dyDescent="0.3">
      <c r="B708" s="1" t="s">
        <v>1687</v>
      </c>
      <c r="C708" s="50"/>
      <c r="D708" s="50"/>
      <c r="E708" s="50"/>
      <c r="F708" s="50"/>
      <c r="G708" s="50"/>
      <c r="H708" s="50"/>
      <c r="I708" s="50"/>
      <c r="J708" s="50"/>
      <c r="K708" s="50"/>
      <c r="L708" s="689"/>
    </row>
    <row r="709" spans="1:12" ht="20.25" customHeight="1" x14ac:dyDescent="0.3">
      <c r="A709" s="571"/>
      <c r="B709" s="1" t="s">
        <v>1704</v>
      </c>
      <c r="C709" s="50"/>
      <c r="D709" s="50"/>
      <c r="E709" s="50"/>
      <c r="F709" s="50"/>
      <c r="G709" s="50"/>
      <c r="H709" s="50"/>
      <c r="I709" s="50"/>
      <c r="J709" s="50"/>
      <c r="K709" s="50"/>
      <c r="L709" s="689"/>
    </row>
    <row r="710" spans="1:12" ht="20.25" customHeight="1" x14ac:dyDescent="0.3">
      <c r="A710" s="690" t="s">
        <v>0</v>
      </c>
      <c r="B710" s="690" t="s">
        <v>28</v>
      </c>
      <c r="C710" s="690" t="s">
        <v>8</v>
      </c>
      <c r="D710" s="140" t="s">
        <v>9</v>
      </c>
      <c r="E710" s="691" t="s">
        <v>10</v>
      </c>
      <c r="F710" s="692"/>
      <c r="G710" s="692"/>
      <c r="H710" s="693"/>
      <c r="I710" s="690" t="s">
        <v>88</v>
      </c>
      <c r="J710" s="133" t="s">
        <v>622</v>
      </c>
      <c r="K710" s="137" t="s">
        <v>3</v>
      </c>
      <c r="L710" s="689"/>
    </row>
    <row r="711" spans="1:12" ht="20.25" customHeight="1" x14ac:dyDescent="0.3">
      <c r="A711" s="690"/>
      <c r="B711" s="690"/>
      <c r="C711" s="690"/>
      <c r="D711" s="52" t="s">
        <v>12</v>
      </c>
      <c r="E711" s="2">
        <v>2561</v>
      </c>
      <c r="F711" s="2">
        <v>2562</v>
      </c>
      <c r="G711" s="2">
        <v>2563</v>
      </c>
      <c r="H711" s="2">
        <v>2564</v>
      </c>
      <c r="I711" s="690"/>
      <c r="J711" s="134" t="s">
        <v>624</v>
      </c>
      <c r="K711" s="132" t="s">
        <v>4</v>
      </c>
      <c r="L711" s="689"/>
    </row>
    <row r="712" spans="1:12" ht="20.25" customHeight="1" x14ac:dyDescent="0.3">
      <c r="A712" s="690"/>
      <c r="B712" s="690"/>
      <c r="C712" s="690"/>
      <c r="D712" s="141"/>
      <c r="E712" s="10" t="s">
        <v>13</v>
      </c>
      <c r="F712" s="10" t="s">
        <v>13</v>
      </c>
      <c r="G712" s="10" t="s">
        <v>13</v>
      </c>
      <c r="H712" s="10" t="s">
        <v>13</v>
      </c>
      <c r="I712" s="690"/>
      <c r="J712" s="135"/>
      <c r="K712" s="138"/>
      <c r="L712" s="689"/>
    </row>
    <row r="713" spans="1:12" ht="20.25" customHeight="1" x14ac:dyDescent="0.3">
      <c r="A713" s="28"/>
      <c r="B713" s="68"/>
      <c r="C713" s="64"/>
      <c r="D713" s="416" t="s">
        <v>1616</v>
      </c>
      <c r="E713" s="74"/>
      <c r="F713" s="74"/>
      <c r="G713" s="74"/>
      <c r="H713" s="74"/>
      <c r="I713" s="30"/>
      <c r="J713" s="64"/>
      <c r="K713" s="172"/>
      <c r="L713" s="689"/>
    </row>
    <row r="714" spans="1:12" ht="20.25" customHeight="1" x14ac:dyDescent="0.3">
      <c r="A714" s="30"/>
      <c r="B714" s="68"/>
      <c r="C714" s="69"/>
      <c r="D714" s="68" t="s">
        <v>1617</v>
      </c>
      <c r="E714" s="75"/>
      <c r="F714" s="75"/>
      <c r="G714" s="75"/>
      <c r="H714" s="75"/>
      <c r="I714" s="70"/>
      <c r="J714" s="76"/>
      <c r="K714" s="30"/>
      <c r="L714" s="689"/>
    </row>
    <row r="715" spans="1:12" ht="20.25" customHeight="1" x14ac:dyDescent="0.3">
      <c r="A715" s="30"/>
      <c r="B715" s="68"/>
      <c r="C715" s="69"/>
      <c r="D715" s="76" t="s">
        <v>1620</v>
      </c>
      <c r="E715" s="63"/>
      <c r="F715" s="63"/>
      <c r="G715" s="63"/>
      <c r="H715" s="63"/>
      <c r="I715" s="32"/>
      <c r="J715" s="68"/>
      <c r="K715" s="30"/>
      <c r="L715" s="689"/>
    </row>
    <row r="716" spans="1:12" ht="20.25" customHeight="1" x14ac:dyDescent="0.3">
      <c r="A716" s="30"/>
      <c r="B716" s="76"/>
      <c r="C716" s="68"/>
      <c r="D716" s="420" t="s">
        <v>1618</v>
      </c>
      <c r="E716" s="32"/>
      <c r="F716" s="32"/>
      <c r="G716" s="32"/>
      <c r="H716" s="32"/>
      <c r="I716" s="32"/>
      <c r="J716" s="73"/>
      <c r="K716" s="30"/>
      <c r="L716" s="689"/>
    </row>
    <row r="717" spans="1:12" ht="20.25" customHeight="1" x14ac:dyDescent="0.3">
      <c r="A717" s="30"/>
      <c r="B717" s="76"/>
      <c r="C717" s="68"/>
      <c r="D717" s="420" t="s">
        <v>1624</v>
      </c>
      <c r="E717" s="32"/>
      <c r="F717" s="32"/>
      <c r="G717" s="32"/>
      <c r="H717" s="32"/>
      <c r="I717" s="32"/>
      <c r="J717" s="73"/>
      <c r="K717" s="30"/>
      <c r="L717" s="689"/>
    </row>
    <row r="718" spans="1:12" ht="20.25" customHeight="1" x14ac:dyDescent="0.3">
      <c r="A718" s="30"/>
      <c r="B718" s="80"/>
      <c r="C718" s="32"/>
      <c r="D718" s="416" t="s">
        <v>1619</v>
      </c>
      <c r="E718" s="32"/>
      <c r="F718" s="32"/>
      <c r="G718" s="32"/>
      <c r="H718" s="32"/>
      <c r="I718" s="32"/>
      <c r="J718" s="32"/>
      <c r="K718" s="30"/>
      <c r="L718" s="689"/>
    </row>
    <row r="719" spans="1:12" ht="20.25" customHeight="1" x14ac:dyDescent="0.3">
      <c r="A719" s="30"/>
      <c r="B719" s="68"/>
      <c r="C719" s="44"/>
      <c r="D719" s="68" t="s">
        <v>1587</v>
      </c>
      <c r="E719" s="33"/>
      <c r="F719" s="34"/>
      <c r="G719" s="34"/>
      <c r="H719" s="34"/>
      <c r="I719" s="30"/>
      <c r="J719" s="30"/>
      <c r="K719" s="30"/>
      <c r="L719" s="689"/>
    </row>
    <row r="720" spans="1:12" ht="20.25" customHeight="1" x14ac:dyDescent="0.3">
      <c r="A720" s="30"/>
      <c r="B720" s="68"/>
      <c r="C720" s="32"/>
      <c r="D720" s="420" t="s">
        <v>1588</v>
      </c>
      <c r="E720" s="30"/>
      <c r="F720" s="32"/>
      <c r="G720" s="32"/>
      <c r="H720" s="32"/>
      <c r="I720" s="32"/>
      <c r="J720" s="32"/>
      <c r="K720" s="30"/>
      <c r="L720" s="689"/>
    </row>
    <row r="721" spans="1:12" ht="20.25" customHeight="1" x14ac:dyDescent="0.3">
      <c r="A721" s="59"/>
      <c r="B721" s="68"/>
      <c r="C721" s="44"/>
      <c r="D721" s="420" t="s">
        <v>1612</v>
      </c>
      <c r="E721" s="59"/>
      <c r="F721" s="60"/>
      <c r="G721" s="60"/>
      <c r="H721" s="60"/>
      <c r="I721" s="60"/>
      <c r="J721" s="60"/>
      <c r="K721" s="59"/>
      <c r="L721" s="689"/>
    </row>
    <row r="722" spans="1:12" ht="20.25" customHeight="1" x14ac:dyDescent="0.3">
      <c r="A722" s="59"/>
      <c r="B722" s="68"/>
      <c r="C722" s="32"/>
      <c r="D722" s="420" t="s">
        <v>1625</v>
      </c>
      <c r="E722" s="59"/>
      <c r="F722" s="60"/>
      <c r="G722" s="60"/>
      <c r="H722" s="60"/>
      <c r="I722" s="60"/>
      <c r="J722" s="60"/>
      <c r="K722" s="59"/>
      <c r="L722" s="689"/>
    </row>
    <row r="723" spans="1:12" ht="20.25" customHeight="1" x14ac:dyDescent="0.3">
      <c r="A723" s="59"/>
      <c r="B723" s="68"/>
      <c r="C723" s="44"/>
      <c r="D723" s="416"/>
      <c r="E723" s="59"/>
      <c r="F723" s="60"/>
      <c r="G723" s="60"/>
      <c r="H723" s="60"/>
      <c r="I723" s="60"/>
      <c r="J723" s="60"/>
      <c r="K723" s="59"/>
      <c r="L723" s="689"/>
    </row>
    <row r="724" spans="1:12" ht="20.25" customHeight="1" x14ac:dyDescent="0.3">
      <c r="A724" s="59"/>
      <c r="B724" s="68"/>
      <c r="C724" s="32"/>
      <c r="D724" s="68"/>
      <c r="E724" s="59"/>
      <c r="F724" s="60"/>
      <c r="G724" s="60"/>
      <c r="H724" s="60"/>
      <c r="I724" s="60"/>
      <c r="J724" s="60"/>
      <c r="K724" s="59"/>
      <c r="L724" s="689"/>
    </row>
    <row r="725" spans="1:12" ht="20.25" customHeight="1" x14ac:dyDescent="0.3">
      <c r="A725" s="59"/>
      <c r="B725" s="68"/>
      <c r="C725" s="44"/>
      <c r="D725" s="416"/>
      <c r="E725" s="59"/>
      <c r="F725" s="60"/>
      <c r="G725" s="60"/>
      <c r="H725" s="60"/>
      <c r="I725" s="60"/>
      <c r="J725" s="60"/>
      <c r="K725" s="59"/>
      <c r="L725" s="689"/>
    </row>
    <row r="726" spans="1:12" ht="20.25" customHeight="1" x14ac:dyDescent="0.3">
      <c r="A726" s="35"/>
      <c r="B726" s="104"/>
      <c r="C726" s="36"/>
      <c r="D726" s="105"/>
      <c r="E726" s="36"/>
      <c r="F726" s="36"/>
      <c r="G726" s="36"/>
      <c r="H726" s="36"/>
      <c r="I726" s="36"/>
      <c r="J726" s="36"/>
      <c r="K726" s="35"/>
      <c r="L726" s="689"/>
    </row>
    <row r="727" spans="1:12" ht="20.25" customHeight="1" x14ac:dyDescent="0.3">
      <c r="A727" s="571"/>
      <c r="B727" s="1"/>
      <c r="C727" s="50"/>
      <c r="D727" s="50"/>
      <c r="E727" s="50"/>
      <c r="F727" s="50"/>
      <c r="G727" s="50"/>
      <c r="H727" s="50"/>
      <c r="I727" s="50"/>
      <c r="J727" s="50"/>
      <c r="K727" s="162" t="s">
        <v>5</v>
      </c>
      <c r="L727" s="689">
        <v>234</v>
      </c>
    </row>
    <row r="728" spans="1:12" ht="20.25" customHeight="1" x14ac:dyDescent="0.3">
      <c r="A728" s="457" t="s">
        <v>627</v>
      </c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689"/>
    </row>
    <row r="729" spans="1:12" ht="20.25" customHeight="1" x14ac:dyDescent="0.3">
      <c r="A729" s="457" t="s">
        <v>26</v>
      </c>
      <c r="B729" s="9" t="s">
        <v>792</v>
      </c>
      <c r="C729" s="50"/>
      <c r="D729" s="50"/>
      <c r="E729" s="50"/>
      <c r="F729" s="50"/>
      <c r="G729" s="50"/>
      <c r="H729" s="50"/>
      <c r="I729" s="50"/>
      <c r="J729" s="50"/>
      <c r="K729" s="50"/>
      <c r="L729" s="689"/>
    </row>
    <row r="730" spans="1:12" ht="20.25" customHeight="1" x14ac:dyDescent="0.3">
      <c r="B730" s="1" t="s">
        <v>1687</v>
      </c>
      <c r="C730" s="50"/>
      <c r="D730" s="50"/>
      <c r="E730" s="50"/>
      <c r="F730" s="50"/>
      <c r="G730" s="50"/>
      <c r="H730" s="50"/>
      <c r="I730" s="50"/>
      <c r="J730" s="50"/>
      <c r="K730" s="50"/>
      <c r="L730" s="689"/>
    </row>
    <row r="731" spans="1:12" ht="20.25" customHeight="1" x14ac:dyDescent="0.3">
      <c r="A731" s="571"/>
      <c r="B731" s="1" t="s">
        <v>1704</v>
      </c>
      <c r="C731" s="50"/>
      <c r="D731" s="50"/>
      <c r="E731" s="50"/>
      <c r="F731" s="50"/>
      <c r="G731" s="50"/>
      <c r="H731" s="50"/>
      <c r="I731" s="50"/>
      <c r="J731" s="50"/>
      <c r="K731" s="50"/>
      <c r="L731" s="689"/>
    </row>
    <row r="732" spans="1:12" ht="20.25" customHeight="1" x14ac:dyDescent="0.3">
      <c r="A732" s="690" t="s">
        <v>0</v>
      </c>
      <c r="B732" s="690" t="s">
        <v>28</v>
      </c>
      <c r="C732" s="690" t="s">
        <v>8</v>
      </c>
      <c r="D732" s="140" t="s">
        <v>9</v>
      </c>
      <c r="E732" s="691" t="s">
        <v>10</v>
      </c>
      <c r="F732" s="692"/>
      <c r="G732" s="692"/>
      <c r="H732" s="693"/>
      <c r="I732" s="690" t="s">
        <v>88</v>
      </c>
      <c r="J732" s="133" t="s">
        <v>622</v>
      </c>
      <c r="K732" s="137" t="s">
        <v>3</v>
      </c>
      <c r="L732" s="689"/>
    </row>
    <row r="733" spans="1:12" ht="20.25" customHeight="1" x14ac:dyDescent="0.3">
      <c r="A733" s="690"/>
      <c r="B733" s="690"/>
      <c r="C733" s="690"/>
      <c r="D733" s="52" t="s">
        <v>12</v>
      </c>
      <c r="E733" s="2">
        <v>2561</v>
      </c>
      <c r="F733" s="2">
        <v>2562</v>
      </c>
      <c r="G733" s="2">
        <v>2563</v>
      </c>
      <c r="H733" s="2">
        <v>2564</v>
      </c>
      <c r="I733" s="690"/>
      <c r="J733" s="134" t="s">
        <v>624</v>
      </c>
      <c r="K733" s="132" t="s">
        <v>4</v>
      </c>
      <c r="L733" s="689"/>
    </row>
    <row r="734" spans="1:12" ht="20.25" customHeight="1" x14ac:dyDescent="0.3">
      <c r="A734" s="690"/>
      <c r="B734" s="690"/>
      <c r="C734" s="690"/>
      <c r="D734" s="141"/>
      <c r="E734" s="10" t="s">
        <v>13</v>
      </c>
      <c r="F734" s="10" t="s">
        <v>13</v>
      </c>
      <c r="G734" s="10" t="s">
        <v>13</v>
      </c>
      <c r="H734" s="10" t="s">
        <v>13</v>
      </c>
      <c r="I734" s="690"/>
      <c r="J734" s="135"/>
      <c r="K734" s="138"/>
      <c r="L734" s="689"/>
    </row>
    <row r="735" spans="1:12" ht="20.25" customHeight="1" x14ac:dyDescent="0.3">
      <c r="A735" s="28">
        <v>2</v>
      </c>
      <c r="B735" s="68" t="s">
        <v>282</v>
      </c>
      <c r="C735" s="64" t="s">
        <v>408</v>
      </c>
      <c r="D735" s="63" t="s">
        <v>284</v>
      </c>
      <c r="E735" s="74">
        <v>648000</v>
      </c>
      <c r="F735" s="74">
        <v>648000</v>
      </c>
      <c r="G735" s="74">
        <v>648000</v>
      </c>
      <c r="H735" s="74">
        <v>648000</v>
      </c>
      <c r="I735" s="30" t="s">
        <v>142</v>
      </c>
      <c r="J735" s="64" t="s">
        <v>416</v>
      </c>
      <c r="K735" s="172" t="s">
        <v>182</v>
      </c>
      <c r="L735" s="689"/>
    </row>
    <row r="736" spans="1:12" ht="20.25" customHeight="1" x14ac:dyDescent="0.3">
      <c r="A736" s="30"/>
      <c r="B736" s="68" t="s">
        <v>420</v>
      </c>
      <c r="C736" s="69" t="s">
        <v>409</v>
      </c>
      <c r="D736" s="68" t="s">
        <v>420</v>
      </c>
      <c r="E736" s="75" t="s">
        <v>20</v>
      </c>
      <c r="F736" s="75" t="s">
        <v>20</v>
      </c>
      <c r="G736" s="75" t="s">
        <v>20</v>
      </c>
      <c r="H736" s="75" t="s">
        <v>20</v>
      </c>
      <c r="I736" s="70" t="s">
        <v>143</v>
      </c>
      <c r="J736" s="76" t="s">
        <v>958</v>
      </c>
      <c r="K736" s="30"/>
      <c r="L736" s="689"/>
    </row>
    <row r="737" spans="1:12" ht="20.25" customHeight="1" x14ac:dyDescent="0.3">
      <c r="A737" s="30"/>
      <c r="B737" s="68" t="s">
        <v>421</v>
      </c>
      <c r="C737" s="69" t="s">
        <v>410</v>
      </c>
      <c r="D737" s="68" t="s">
        <v>421</v>
      </c>
      <c r="E737" s="63"/>
      <c r="F737" s="63"/>
      <c r="G737" s="63"/>
      <c r="H737" s="63"/>
      <c r="I737" s="32" t="s">
        <v>22</v>
      </c>
      <c r="J737" s="68" t="s">
        <v>412</v>
      </c>
      <c r="K737" s="30"/>
      <c r="L737" s="689"/>
    </row>
    <row r="738" spans="1:12" ht="20.25" customHeight="1" x14ac:dyDescent="0.3">
      <c r="A738" s="30"/>
      <c r="B738" s="68" t="s">
        <v>422</v>
      </c>
      <c r="C738" s="68" t="s">
        <v>411</v>
      </c>
      <c r="D738" s="68" t="s">
        <v>423</v>
      </c>
      <c r="E738" s="32"/>
      <c r="F738" s="32"/>
      <c r="G738" s="32"/>
      <c r="H738" s="32"/>
      <c r="I738" s="32"/>
      <c r="J738" s="73" t="s">
        <v>149</v>
      </c>
      <c r="K738" s="30"/>
      <c r="L738" s="689"/>
    </row>
    <row r="739" spans="1:12" ht="20.25" customHeight="1" x14ac:dyDescent="0.3">
      <c r="A739" s="30"/>
      <c r="B739" s="68" t="s">
        <v>241</v>
      </c>
      <c r="C739" s="68" t="s">
        <v>412</v>
      </c>
      <c r="D739" s="68" t="s">
        <v>1603</v>
      </c>
      <c r="E739" s="32"/>
      <c r="F739" s="32"/>
      <c r="G739" s="32"/>
      <c r="H739" s="32"/>
      <c r="I739" s="32"/>
      <c r="J739" s="73" t="s">
        <v>415</v>
      </c>
      <c r="K739" s="30"/>
      <c r="L739" s="689"/>
    </row>
    <row r="740" spans="1:12" ht="20.25" customHeight="1" x14ac:dyDescent="0.3">
      <c r="A740" s="30"/>
      <c r="B740" s="68"/>
      <c r="C740" s="32"/>
      <c r="D740" s="76" t="s">
        <v>1604</v>
      </c>
      <c r="E740" s="32"/>
      <c r="F740" s="32"/>
      <c r="G740" s="32"/>
      <c r="H740" s="32"/>
      <c r="I740" s="32"/>
      <c r="J740" s="32"/>
      <c r="K740" s="30"/>
      <c r="L740" s="689"/>
    </row>
    <row r="741" spans="1:12" ht="20.25" customHeight="1" x14ac:dyDescent="0.3">
      <c r="A741" s="30"/>
      <c r="B741" s="68"/>
      <c r="C741" s="44"/>
      <c r="D741" s="418" t="s">
        <v>1601</v>
      </c>
      <c r="E741" s="33"/>
      <c r="F741" s="34"/>
      <c r="G741" s="34"/>
      <c r="H741" s="34"/>
      <c r="I741" s="30"/>
      <c r="J741" s="30"/>
      <c r="K741" s="30"/>
      <c r="L741" s="689"/>
    </row>
    <row r="742" spans="1:12" ht="20.25" customHeight="1" x14ac:dyDescent="0.3">
      <c r="A742" s="30"/>
      <c r="B742" s="68"/>
      <c r="C742" s="32"/>
      <c r="D742" s="76" t="s">
        <v>1598</v>
      </c>
      <c r="E742" s="30"/>
      <c r="F742" s="32"/>
      <c r="G742" s="32"/>
      <c r="H742" s="32"/>
      <c r="I742" s="32"/>
      <c r="J742" s="32"/>
      <c r="K742" s="30"/>
      <c r="L742" s="689"/>
    </row>
    <row r="743" spans="1:12" ht="20.25" customHeight="1" x14ac:dyDescent="0.3">
      <c r="A743" s="59"/>
      <c r="B743" s="80"/>
      <c r="C743" s="60"/>
      <c r="D743" s="76" t="s">
        <v>1599</v>
      </c>
      <c r="E743" s="59"/>
      <c r="F743" s="60"/>
      <c r="G743" s="60"/>
      <c r="H743" s="60"/>
      <c r="I743" s="60"/>
      <c r="J743" s="60"/>
      <c r="K743" s="59"/>
      <c r="L743" s="689"/>
    </row>
    <row r="744" spans="1:12" ht="20.25" customHeight="1" x14ac:dyDescent="0.3">
      <c r="A744" s="59"/>
      <c r="B744" s="80"/>
      <c r="C744" s="60"/>
      <c r="D744" s="76" t="s">
        <v>1600</v>
      </c>
      <c r="E744" s="59"/>
      <c r="F744" s="60"/>
      <c r="G744" s="60"/>
      <c r="H744" s="60"/>
      <c r="I744" s="60"/>
      <c r="J744" s="60"/>
      <c r="K744" s="59"/>
      <c r="L744" s="689"/>
    </row>
    <row r="745" spans="1:12" ht="20.25" customHeight="1" x14ac:dyDescent="0.3">
      <c r="A745" s="59"/>
      <c r="B745" s="80"/>
      <c r="C745" s="60"/>
      <c r="D745" s="76" t="s">
        <v>486</v>
      </c>
      <c r="E745" s="59"/>
      <c r="F745" s="60"/>
      <c r="G745" s="60"/>
      <c r="H745" s="60"/>
      <c r="I745" s="60"/>
      <c r="J745" s="60"/>
      <c r="K745" s="59"/>
      <c r="L745" s="689"/>
    </row>
    <row r="746" spans="1:12" ht="20.25" customHeight="1" x14ac:dyDescent="0.3">
      <c r="A746" s="59"/>
      <c r="B746" s="80"/>
      <c r="C746" s="60"/>
      <c r="D746" s="76"/>
      <c r="E746" s="59"/>
      <c r="F746" s="60"/>
      <c r="G746" s="60"/>
      <c r="H746" s="60"/>
      <c r="I746" s="60"/>
      <c r="J746" s="60"/>
      <c r="K746" s="59"/>
      <c r="L746" s="689"/>
    </row>
    <row r="747" spans="1:12" ht="20.25" customHeight="1" x14ac:dyDescent="0.3">
      <c r="A747" s="59"/>
      <c r="B747" s="80"/>
      <c r="C747" s="60"/>
      <c r="D747" s="80"/>
      <c r="E747" s="59"/>
      <c r="F747" s="60"/>
      <c r="G747" s="60"/>
      <c r="H747" s="60"/>
      <c r="I747" s="60"/>
      <c r="J747" s="60"/>
      <c r="K747" s="59"/>
      <c r="L747" s="689"/>
    </row>
    <row r="748" spans="1:12" ht="20.25" customHeight="1" x14ac:dyDescent="0.3">
      <c r="A748" s="35"/>
      <c r="B748" s="104"/>
      <c r="C748" s="36"/>
      <c r="D748" s="105"/>
      <c r="E748" s="36"/>
      <c r="F748" s="36"/>
      <c r="G748" s="36"/>
      <c r="H748" s="36"/>
      <c r="I748" s="36"/>
      <c r="J748" s="36"/>
      <c r="K748" s="35"/>
      <c r="L748" s="689"/>
    </row>
    <row r="749" spans="1:12" ht="20.25" customHeight="1" x14ac:dyDescent="0.3">
      <c r="A749" s="571"/>
      <c r="B749" s="1"/>
      <c r="C749" s="50"/>
      <c r="D749" s="50"/>
      <c r="E749" s="50"/>
      <c r="F749" s="50"/>
      <c r="G749" s="50"/>
      <c r="H749" s="50"/>
      <c r="I749" s="50"/>
      <c r="J749" s="50"/>
      <c r="K749" s="162" t="s">
        <v>5</v>
      </c>
      <c r="L749" s="689">
        <v>235</v>
      </c>
    </row>
    <row r="750" spans="1:12" ht="20.25" customHeight="1" x14ac:dyDescent="0.3">
      <c r="A750" s="457" t="s">
        <v>627</v>
      </c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689"/>
    </row>
    <row r="751" spans="1:12" ht="20.25" customHeight="1" x14ac:dyDescent="0.3">
      <c r="A751" s="457" t="s">
        <v>26</v>
      </c>
      <c r="B751" s="9" t="s">
        <v>792</v>
      </c>
      <c r="C751" s="50"/>
      <c r="D751" s="50"/>
      <c r="E751" s="50"/>
      <c r="F751" s="50"/>
      <c r="G751" s="50"/>
      <c r="H751" s="50"/>
      <c r="I751" s="50"/>
      <c r="J751" s="50"/>
      <c r="K751" s="50"/>
      <c r="L751" s="689"/>
    </row>
    <row r="752" spans="1:12" ht="20.25" customHeight="1" x14ac:dyDescent="0.3">
      <c r="B752" s="1" t="s">
        <v>1687</v>
      </c>
      <c r="C752" s="50"/>
      <c r="D752" s="50"/>
      <c r="E752" s="50"/>
      <c r="F752" s="50"/>
      <c r="G752" s="50"/>
      <c r="H752" s="50"/>
      <c r="I752" s="50"/>
      <c r="J752" s="50"/>
      <c r="K752" s="50"/>
      <c r="L752" s="689"/>
    </row>
    <row r="753" spans="1:12" ht="20.25" customHeight="1" x14ac:dyDescent="0.3">
      <c r="A753" s="571"/>
      <c r="B753" s="1" t="s">
        <v>1704</v>
      </c>
      <c r="C753" s="50"/>
      <c r="D753" s="50"/>
      <c r="E753" s="50"/>
      <c r="F753" s="50"/>
      <c r="G753" s="50"/>
      <c r="H753" s="50"/>
      <c r="I753" s="50"/>
      <c r="J753" s="50"/>
      <c r="K753" s="50"/>
      <c r="L753" s="689"/>
    </row>
    <row r="754" spans="1:12" ht="20.25" customHeight="1" x14ac:dyDescent="0.3">
      <c r="A754" s="690" t="s">
        <v>0</v>
      </c>
      <c r="B754" s="690" t="s">
        <v>28</v>
      </c>
      <c r="C754" s="690" t="s">
        <v>8</v>
      </c>
      <c r="D754" s="189" t="s">
        <v>9</v>
      </c>
      <c r="E754" s="691" t="s">
        <v>10</v>
      </c>
      <c r="F754" s="692"/>
      <c r="G754" s="692"/>
      <c r="H754" s="693"/>
      <c r="I754" s="690" t="s">
        <v>88</v>
      </c>
      <c r="J754" s="133" t="s">
        <v>622</v>
      </c>
      <c r="K754" s="137" t="s">
        <v>3</v>
      </c>
      <c r="L754" s="689"/>
    </row>
    <row r="755" spans="1:12" ht="20.25" customHeight="1" x14ac:dyDescent="0.3">
      <c r="A755" s="690"/>
      <c r="B755" s="690"/>
      <c r="C755" s="690"/>
      <c r="D755" s="52" t="s">
        <v>12</v>
      </c>
      <c r="E755" s="2">
        <v>2561</v>
      </c>
      <c r="F755" s="2">
        <v>2562</v>
      </c>
      <c r="G755" s="2">
        <v>2563</v>
      </c>
      <c r="H755" s="2">
        <v>2564</v>
      </c>
      <c r="I755" s="690"/>
      <c r="J755" s="134" t="s">
        <v>624</v>
      </c>
      <c r="K755" s="132" t="s">
        <v>4</v>
      </c>
      <c r="L755" s="689"/>
    </row>
    <row r="756" spans="1:12" ht="20.25" customHeight="1" x14ac:dyDescent="0.3">
      <c r="A756" s="690"/>
      <c r="B756" s="690"/>
      <c r="C756" s="690"/>
      <c r="D756" s="190"/>
      <c r="E756" s="10" t="s">
        <v>13</v>
      </c>
      <c r="F756" s="10" t="s">
        <v>13</v>
      </c>
      <c r="G756" s="10" t="s">
        <v>13</v>
      </c>
      <c r="H756" s="10" t="s">
        <v>13</v>
      </c>
      <c r="I756" s="690"/>
      <c r="J756" s="135"/>
      <c r="K756" s="138"/>
      <c r="L756" s="689"/>
    </row>
    <row r="757" spans="1:12" ht="20.25" customHeight="1" x14ac:dyDescent="0.3">
      <c r="A757" s="28">
        <v>3</v>
      </c>
      <c r="B757" s="85" t="s">
        <v>282</v>
      </c>
      <c r="C757" s="108" t="s">
        <v>408</v>
      </c>
      <c r="D757" s="101" t="s">
        <v>426</v>
      </c>
      <c r="E757" s="174">
        <v>924000</v>
      </c>
      <c r="F757" s="174">
        <v>924000</v>
      </c>
      <c r="G757" s="174">
        <v>924000</v>
      </c>
      <c r="H757" s="174">
        <v>924000</v>
      </c>
      <c r="I757" s="28" t="s">
        <v>142</v>
      </c>
      <c r="J757" s="108" t="s">
        <v>416</v>
      </c>
      <c r="K757" s="172" t="s">
        <v>182</v>
      </c>
      <c r="L757" s="689"/>
    </row>
    <row r="758" spans="1:12" ht="20.25" customHeight="1" x14ac:dyDescent="0.3">
      <c r="A758" s="30"/>
      <c r="B758" s="68" t="s">
        <v>424</v>
      </c>
      <c r="C758" s="69" t="s">
        <v>409</v>
      </c>
      <c r="D758" s="68" t="s">
        <v>959</v>
      </c>
      <c r="E758" s="75" t="s">
        <v>20</v>
      </c>
      <c r="F758" s="75" t="s">
        <v>20</v>
      </c>
      <c r="G758" s="75" t="s">
        <v>20</v>
      </c>
      <c r="H758" s="75" t="s">
        <v>20</v>
      </c>
      <c r="I758" s="32" t="s">
        <v>143</v>
      </c>
      <c r="J758" s="76" t="s">
        <v>958</v>
      </c>
      <c r="K758" s="30"/>
      <c r="L758" s="689"/>
    </row>
    <row r="759" spans="1:12" ht="20.25" customHeight="1" x14ac:dyDescent="0.3">
      <c r="A759" s="30"/>
      <c r="B759" s="68" t="s">
        <v>425</v>
      </c>
      <c r="C759" s="69" t="s">
        <v>410</v>
      </c>
      <c r="D759" s="68" t="s">
        <v>139</v>
      </c>
      <c r="E759" s="63"/>
      <c r="F759" s="63"/>
      <c r="G759" s="63"/>
      <c r="H759" s="63"/>
      <c r="I759" s="32" t="s">
        <v>22</v>
      </c>
      <c r="J759" s="68" t="s">
        <v>412</v>
      </c>
      <c r="K759" s="30"/>
      <c r="L759" s="689"/>
    </row>
    <row r="760" spans="1:12" ht="20.25" customHeight="1" x14ac:dyDescent="0.3">
      <c r="A760" s="30"/>
      <c r="B760" s="68" t="s">
        <v>241</v>
      </c>
      <c r="C760" s="68" t="s">
        <v>411</v>
      </c>
      <c r="D760" s="76" t="s">
        <v>841</v>
      </c>
      <c r="E760" s="32"/>
      <c r="F760" s="32"/>
      <c r="G760" s="32"/>
      <c r="H760" s="32"/>
      <c r="I760" s="32"/>
      <c r="J760" s="73" t="s">
        <v>149</v>
      </c>
      <c r="K760" s="30"/>
      <c r="L760" s="689"/>
    </row>
    <row r="761" spans="1:12" ht="20.25" customHeight="1" x14ac:dyDescent="0.3">
      <c r="A761" s="30"/>
      <c r="B761" s="68"/>
      <c r="C761" s="68" t="s">
        <v>412</v>
      </c>
      <c r="D761" s="68" t="s">
        <v>1602</v>
      </c>
      <c r="E761" s="32"/>
      <c r="F761" s="32"/>
      <c r="G761" s="32"/>
      <c r="H761" s="32"/>
      <c r="I761" s="32"/>
      <c r="J761" s="73" t="s">
        <v>415</v>
      </c>
      <c r="K761" s="30"/>
      <c r="L761" s="689"/>
    </row>
    <row r="762" spans="1:12" ht="20.25" customHeight="1" x14ac:dyDescent="0.3">
      <c r="A762" s="30"/>
      <c r="B762" s="68"/>
      <c r="C762" s="32"/>
      <c r="D762" s="68" t="s">
        <v>1590</v>
      </c>
      <c r="E762" s="32"/>
      <c r="F762" s="32"/>
      <c r="G762" s="32"/>
      <c r="H762" s="32"/>
      <c r="I762" s="32"/>
      <c r="J762" s="32"/>
      <c r="K762" s="30"/>
      <c r="L762" s="689"/>
    </row>
    <row r="763" spans="1:12" ht="20.25" customHeight="1" x14ac:dyDescent="0.3">
      <c r="A763" s="30"/>
      <c r="B763" s="68"/>
      <c r="C763" s="44"/>
      <c r="D763" s="68" t="s">
        <v>1591</v>
      </c>
      <c r="E763" s="33"/>
      <c r="F763" s="34"/>
      <c r="G763" s="34"/>
      <c r="H763" s="34"/>
      <c r="I763" s="30"/>
      <c r="J763" s="30"/>
      <c r="K763" s="30"/>
      <c r="L763" s="689"/>
    </row>
    <row r="764" spans="1:12" ht="20.25" customHeight="1" x14ac:dyDescent="0.3">
      <c r="A764" s="30"/>
      <c r="B764" s="152"/>
      <c r="C764" s="44"/>
      <c r="D764" s="68" t="s">
        <v>1592</v>
      </c>
      <c r="E764" s="33"/>
      <c r="F764" s="34"/>
      <c r="G764" s="34"/>
      <c r="H764" s="34"/>
      <c r="I764" s="30"/>
      <c r="J764" s="30"/>
      <c r="K764" s="30"/>
      <c r="L764" s="689"/>
    </row>
    <row r="765" spans="1:12" ht="20.25" customHeight="1" x14ac:dyDescent="0.3">
      <c r="A765" s="30"/>
      <c r="B765" s="152"/>
      <c r="C765" s="44"/>
      <c r="D765" s="68" t="s">
        <v>1593</v>
      </c>
      <c r="E765" s="33"/>
      <c r="F765" s="34"/>
      <c r="G765" s="34"/>
      <c r="H765" s="34"/>
      <c r="I765" s="30"/>
      <c r="J765" s="30"/>
      <c r="K765" s="30"/>
      <c r="L765" s="689"/>
    </row>
    <row r="766" spans="1:12" ht="20.25" customHeight="1" x14ac:dyDescent="0.3">
      <c r="A766" s="30"/>
      <c r="B766" s="68"/>
      <c r="C766" s="44"/>
      <c r="D766" s="53"/>
      <c r="E766" s="33"/>
      <c r="F766" s="34"/>
      <c r="G766" s="34"/>
      <c r="H766" s="34"/>
      <c r="I766" s="30"/>
      <c r="J766" s="30"/>
      <c r="K766" s="30"/>
      <c r="L766" s="689"/>
    </row>
    <row r="767" spans="1:12" ht="20.25" customHeight="1" x14ac:dyDescent="0.3">
      <c r="A767" s="30"/>
      <c r="B767" s="68"/>
      <c r="C767" s="44"/>
      <c r="D767" s="53"/>
      <c r="E767" s="33"/>
      <c r="F767" s="34"/>
      <c r="G767" s="34"/>
      <c r="H767" s="34"/>
      <c r="I767" s="30"/>
      <c r="J767" s="30"/>
      <c r="K767" s="30"/>
      <c r="L767" s="689"/>
    </row>
    <row r="768" spans="1:12" ht="20.25" customHeight="1" x14ac:dyDescent="0.3">
      <c r="A768" s="30"/>
      <c r="B768" s="68"/>
      <c r="C768" s="44"/>
      <c r="D768" s="53"/>
      <c r="E768" s="33"/>
      <c r="F768" s="34"/>
      <c r="G768" s="34"/>
      <c r="H768" s="34"/>
      <c r="I768" s="30"/>
      <c r="J768" s="30"/>
      <c r="K768" s="30"/>
      <c r="L768" s="689"/>
    </row>
    <row r="769" spans="1:12" ht="20.25" customHeight="1" x14ac:dyDescent="0.3">
      <c r="A769" s="30"/>
      <c r="B769" s="68"/>
      <c r="C769" s="32"/>
      <c r="D769" s="53"/>
      <c r="E769" s="30"/>
      <c r="F769" s="32"/>
      <c r="G769" s="32"/>
      <c r="H769" s="32"/>
      <c r="I769" s="32"/>
      <c r="J769" s="32"/>
      <c r="K769" s="30"/>
      <c r="L769" s="689"/>
    </row>
    <row r="770" spans="1:12" ht="20.25" customHeight="1" x14ac:dyDescent="0.3">
      <c r="A770" s="35"/>
      <c r="B770" s="104"/>
      <c r="C770" s="36"/>
      <c r="D770" s="602"/>
      <c r="E770" s="36"/>
      <c r="F770" s="36"/>
      <c r="G770" s="36"/>
      <c r="H770" s="36"/>
      <c r="I770" s="36"/>
      <c r="J770" s="36"/>
      <c r="K770" s="35"/>
      <c r="L770" s="689"/>
    </row>
    <row r="771" spans="1:12" ht="20.25" customHeight="1" x14ac:dyDescent="0.3">
      <c r="A771" s="571"/>
      <c r="B771" s="1"/>
      <c r="C771" s="50"/>
      <c r="D771" s="50"/>
      <c r="E771" s="50"/>
      <c r="F771" s="50"/>
      <c r="G771" s="50"/>
      <c r="H771" s="50"/>
      <c r="I771" s="50"/>
      <c r="J771" s="50"/>
      <c r="K771" s="162" t="s">
        <v>5</v>
      </c>
      <c r="L771" s="689">
        <v>236</v>
      </c>
    </row>
    <row r="772" spans="1:12" ht="20.25" customHeight="1" x14ac:dyDescent="0.3">
      <c r="A772" s="457" t="s">
        <v>627</v>
      </c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689"/>
    </row>
    <row r="773" spans="1:12" ht="20.25" customHeight="1" x14ac:dyDescent="0.3">
      <c r="A773" s="457" t="s">
        <v>26</v>
      </c>
      <c r="B773" s="9" t="s">
        <v>792</v>
      </c>
      <c r="C773" s="50"/>
      <c r="D773" s="50"/>
      <c r="E773" s="50"/>
      <c r="F773" s="50"/>
      <c r="G773" s="50"/>
      <c r="H773" s="50"/>
      <c r="I773" s="50"/>
      <c r="J773" s="50"/>
      <c r="K773" s="50"/>
      <c r="L773" s="689"/>
    </row>
    <row r="774" spans="1:12" ht="20.25" customHeight="1" x14ac:dyDescent="0.3">
      <c r="B774" s="1" t="s">
        <v>1687</v>
      </c>
      <c r="C774" s="50"/>
      <c r="D774" s="50"/>
      <c r="E774" s="50"/>
      <c r="F774" s="50"/>
      <c r="G774" s="50"/>
      <c r="H774" s="50"/>
      <c r="I774" s="50"/>
      <c r="J774" s="50"/>
      <c r="K774" s="50"/>
      <c r="L774" s="689"/>
    </row>
    <row r="775" spans="1:12" ht="20.25" customHeight="1" x14ac:dyDescent="0.3">
      <c r="A775" s="571"/>
      <c r="B775" s="1" t="s">
        <v>1704</v>
      </c>
      <c r="C775" s="50"/>
      <c r="D775" s="50"/>
      <c r="E775" s="50"/>
      <c r="F775" s="50"/>
      <c r="G775" s="50"/>
      <c r="H775" s="50"/>
      <c r="I775" s="50"/>
      <c r="J775" s="50"/>
      <c r="K775" s="50"/>
      <c r="L775" s="689"/>
    </row>
    <row r="776" spans="1:12" ht="20.25" customHeight="1" x14ac:dyDescent="0.3">
      <c r="A776" s="690" t="s">
        <v>0</v>
      </c>
      <c r="B776" s="690" t="s">
        <v>28</v>
      </c>
      <c r="C776" s="690" t="s">
        <v>8</v>
      </c>
      <c r="D776" s="189" t="s">
        <v>9</v>
      </c>
      <c r="E776" s="691" t="s">
        <v>10</v>
      </c>
      <c r="F776" s="692"/>
      <c r="G776" s="692"/>
      <c r="H776" s="693"/>
      <c r="I776" s="690" t="s">
        <v>88</v>
      </c>
      <c r="J776" s="133" t="s">
        <v>622</v>
      </c>
      <c r="K776" s="137" t="s">
        <v>3</v>
      </c>
      <c r="L776" s="689"/>
    </row>
    <row r="777" spans="1:12" ht="20.25" customHeight="1" x14ac:dyDescent="0.3">
      <c r="A777" s="690"/>
      <c r="B777" s="690"/>
      <c r="C777" s="690"/>
      <c r="D777" s="52" t="s">
        <v>12</v>
      </c>
      <c r="E777" s="2">
        <v>2561</v>
      </c>
      <c r="F777" s="2">
        <v>2562</v>
      </c>
      <c r="G777" s="2">
        <v>2563</v>
      </c>
      <c r="H777" s="2">
        <v>2564</v>
      </c>
      <c r="I777" s="690"/>
      <c r="J777" s="134" t="s">
        <v>624</v>
      </c>
      <c r="K777" s="132" t="s">
        <v>4</v>
      </c>
      <c r="L777" s="689"/>
    </row>
    <row r="778" spans="1:12" ht="20.25" customHeight="1" x14ac:dyDescent="0.3">
      <c r="A778" s="690"/>
      <c r="B778" s="690"/>
      <c r="C778" s="690"/>
      <c r="D778" s="190"/>
      <c r="E778" s="10" t="s">
        <v>13</v>
      </c>
      <c r="F778" s="10" t="s">
        <v>13</v>
      </c>
      <c r="G778" s="10" t="s">
        <v>13</v>
      </c>
      <c r="H778" s="10" t="s">
        <v>13</v>
      </c>
      <c r="I778" s="690"/>
      <c r="J778" s="135"/>
      <c r="K778" s="138"/>
      <c r="L778" s="689"/>
    </row>
    <row r="779" spans="1:12" ht="20.25" customHeight="1" x14ac:dyDescent="0.3">
      <c r="A779" s="606"/>
      <c r="B779" s="606"/>
      <c r="C779" s="606"/>
      <c r="D779" s="607" t="s">
        <v>1581</v>
      </c>
      <c r="E779" s="11"/>
      <c r="F779" s="11"/>
      <c r="G779" s="11"/>
      <c r="H779" s="11"/>
      <c r="I779" s="606"/>
      <c r="J779" s="606"/>
      <c r="K779" s="608"/>
      <c r="L779" s="689"/>
    </row>
    <row r="780" spans="1:12" ht="20.25" customHeight="1" x14ac:dyDescent="0.3">
      <c r="A780" s="464"/>
      <c r="B780" s="464"/>
      <c r="C780" s="464"/>
      <c r="D780" s="68" t="s">
        <v>1575</v>
      </c>
      <c r="E780" s="12"/>
      <c r="F780" s="12"/>
      <c r="G780" s="12"/>
      <c r="H780" s="12"/>
      <c r="I780" s="464"/>
      <c r="J780" s="464"/>
      <c r="K780" s="152"/>
      <c r="L780" s="689"/>
    </row>
    <row r="781" spans="1:12" ht="20.25" customHeight="1" x14ac:dyDescent="0.3">
      <c r="A781" s="464"/>
      <c r="B781" s="464"/>
      <c r="C781" s="464"/>
      <c r="D781" s="68" t="s">
        <v>1582</v>
      </c>
      <c r="E781" s="12"/>
      <c r="F781" s="12"/>
      <c r="G781" s="12"/>
      <c r="H781" s="12"/>
      <c r="I781" s="464"/>
      <c r="J781" s="464"/>
      <c r="K781" s="152"/>
      <c r="L781" s="689"/>
    </row>
    <row r="782" spans="1:12" ht="20.25" customHeight="1" x14ac:dyDescent="0.3">
      <c r="A782" s="464"/>
      <c r="B782" s="464"/>
      <c r="C782" s="464"/>
      <c r="D782" s="68" t="s">
        <v>1583</v>
      </c>
      <c r="E782" s="12"/>
      <c r="F782" s="12"/>
      <c r="G782" s="12"/>
      <c r="H782" s="12"/>
      <c r="I782" s="464"/>
      <c r="J782" s="464"/>
      <c r="K782" s="152"/>
      <c r="L782" s="689"/>
    </row>
    <row r="783" spans="1:12" ht="20.25" customHeight="1" x14ac:dyDescent="0.3">
      <c r="A783" s="464"/>
      <c r="B783" s="464"/>
      <c r="C783" s="464"/>
      <c r="D783" s="68" t="s">
        <v>1584</v>
      </c>
      <c r="E783" s="12"/>
      <c r="F783" s="12"/>
      <c r="G783" s="12"/>
      <c r="H783" s="12"/>
      <c r="I783" s="464"/>
      <c r="J783" s="464"/>
      <c r="K783" s="152"/>
      <c r="L783" s="689"/>
    </row>
    <row r="784" spans="1:12" ht="20.25" customHeight="1" x14ac:dyDescent="0.3">
      <c r="A784" s="464"/>
      <c r="B784" s="464"/>
      <c r="C784" s="464"/>
      <c r="D784" s="68" t="s">
        <v>1585</v>
      </c>
      <c r="E784" s="12"/>
      <c r="F784" s="12"/>
      <c r="G784" s="12"/>
      <c r="H784" s="12"/>
      <c r="I784" s="464"/>
      <c r="J784" s="464"/>
      <c r="K784" s="152"/>
      <c r="L784" s="689"/>
    </row>
    <row r="785" spans="1:12" ht="20.25" customHeight="1" x14ac:dyDescent="0.3">
      <c r="A785" s="30"/>
      <c r="B785" s="68"/>
      <c r="C785" s="64"/>
      <c r="D785" s="416" t="s">
        <v>1586</v>
      </c>
      <c r="E785" s="74"/>
      <c r="F785" s="74"/>
      <c r="G785" s="74"/>
      <c r="H785" s="74"/>
      <c r="I785" s="30"/>
      <c r="J785" s="64"/>
      <c r="K785" s="216"/>
      <c r="L785" s="689"/>
    </row>
    <row r="786" spans="1:12" ht="20.25" customHeight="1" x14ac:dyDescent="0.3">
      <c r="A786" s="30"/>
      <c r="B786" s="68"/>
      <c r="C786" s="69"/>
      <c r="D786" s="68" t="s">
        <v>1587</v>
      </c>
      <c r="E786" s="75"/>
      <c r="F786" s="75"/>
      <c r="G786" s="75"/>
      <c r="H786" s="75"/>
      <c r="I786" s="32"/>
      <c r="J786" s="76"/>
      <c r="K786" s="30"/>
      <c r="L786" s="689"/>
    </row>
    <row r="787" spans="1:12" ht="20.25" customHeight="1" x14ac:dyDescent="0.3">
      <c r="A787" s="30"/>
      <c r="B787" s="68"/>
      <c r="C787" s="69"/>
      <c r="D787" s="68" t="s">
        <v>1588</v>
      </c>
      <c r="E787" s="63"/>
      <c r="F787" s="63"/>
      <c r="G787" s="63"/>
      <c r="H787" s="63"/>
      <c r="I787" s="32"/>
      <c r="J787" s="68"/>
      <c r="K787" s="30"/>
      <c r="L787" s="689"/>
    </row>
    <row r="788" spans="1:12" ht="20.25" customHeight="1" x14ac:dyDescent="0.3">
      <c r="A788" s="30"/>
      <c r="B788" s="68"/>
      <c r="C788" s="68"/>
      <c r="D788" s="68" t="s">
        <v>1589</v>
      </c>
      <c r="E788" s="32"/>
      <c r="F788" s="32"/>
      <c r="G788" s="32"/>
      <c r="H788" s="32"/>
      <c r="I788" s="32"/>
      <c r="J788" s="73"/>
      <c r="K788" s="30"/>
      <c r="L788" s="689"/>
    </row>
    <row r="789" spans="1:12" ht="20.25" customHeight="1" x14ac:dyDescent="0.3">
      <c r="A789" s="30"/>
      <c r="B789" s="68"/>
      <c r="C789" s="68"/>
      <c r="D789" s="68" t="s">
        <v>486</v>
      </c>
      <c r="E789" s="32"/>
      <c r="F789" s="32"/>
      <c r="G789" s="32"/>
      <c r="H789" s="32"/>
      <c r="I789" s="32"/>
      <c r="J789" s="73"/>
      <c r="K789" s="30"/>
      <c r="L789" s="689"/>
    </row>
    <row r="790" spans="1:12" ht="20.25" customHeight="1" x14ac:dyDescent="0.3">
      <c r="A790" s="30"/>
      <c r="B790" s="68"/>
      <c r="C790" s="44"/>
      <c r="D790" s="416"/>
      <c r="E790" s="33"/>
      <c r="F790" s="34"/>
      <c r="G790" s="34"/>
      <c r="H790" s="34"/>
      <c r="I790" s="30"/>
      <c r="J790" s="30"/>
      <c r="K790" s="30"/>
      <c r="L790" s="689"/>
    </row>
    <row r="791" spans="1:12" ht="20.25" customHeight="1" x14ac:dyDescent="0.3">
      <c r="A791" s="30"/>
      <c r="B791" s="68"/>
      <c r="C791" s="44"/>
      <c r="D791" s="68"/>
      <c r="E791" s="33"/>
      <c r="F791" s="34"/>
      <c r="G791" s="34"/>
      <c r="H791" s="34"/>
      <c r="I791" s="30"/>
      <c r="J791" s="30"/>
      <c r="K791" s="30"/>
      <c r="L791" s="689"/>
    </row>
    <row r="792" spans="1:12" ht="20.25" customHeight="1" x14ac:dyDescent="0.3">
      <c r="A792" s="35"/>
      <c r="B792" s="104"/>
      <c r="C792" s="36"/>
      <c r="D792" s="417"/>
      <c r="E792" s="36"/>
      <c r="F792" s="36"/>
      <c r="G792" s="36"/>
      <c r="H792" s="36"/>
      <c r="I792" s="36"/>
      <c r="J792" s="36"/>
      <c r="K792" s="35"/>
      <c r="L792" s="689"/>
    </row>
    <row r="793" spans="1:12" ht="20.25" customHeight="1" x14ac:dyDescent="0.3">
      <c r="A793" s="571"/>
      <c r="B793" s="1"/>
      <c r="C793" s="50"/>
      <c r="D793" s="50"/>
      <c r="E793" s="50"/>
      <c r="F793" s="50"/>
      <c r="G793" s="50"/>
      <c r="H793" s="50"/>
      <c r="I793" s="50"/>
      <c r="J793" s="50"/>
      <c r="K793" s="162" t="s">
        <v>5</v>
      </c>
      <c r="L793" s="689">
        <v>237</v>
      </c>
    </row>
    <row r="794" spans="1:12" ht="20.25" customHeight="1" x14ac:dyDescent="0.3">
      <c r="A794" s="457" t="s">
        <v>627</v>
      </c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689"/>
    </row>
    <row r="795" spans="1:12" ht="20.25" customHeight="1" x14ac:dyDescent="0.3">
      <c r="A795" s="457" t="s">
        <v>26</v>
      </c>
      <c r="B795" s="9" t="s">
        <v>792</v>
      </c>
      <c r="C795" s="50"/>
      <c r="D795" s="50"/>
      <c r="E795" s="50"/>
      <c r="F795" s="50"/>
      <c r="G795" s="50"/>
      <c r="H795" s="50"/>
      <c r="I795" s="50"/>
      <c r="J795" s="50"/>
      <c r="K795" s="50"/>
      <c r="L795" s="689"/>
    </row>
    <row r="796" spans="1:12" ht="20.25" customHeight="1" x14ac:dyDescent="0.3">
      <c r="B796" s="1" t="s">
        <v>1687</v>
      </c>
      <c r="C796" s="50"/>
      <c r="D796" s="50"/>
      <c r="E796" s="50"/>
      <c r="F796" s="50"/>
      <c r="G796" s="50"/>
      <c r="H796" s="50"/>
      <c r="I796" s="50"/>
      <c r="J796" s="50"/>
      <c r="K796" s="50"/>
      <c r="L796" s="689"/>
    </row>
    <row r="797" spans="1:12" ht="20.25" customHeight="1" x14ac:dyDescent="0.3">
      <c r="A797" s="571"/>
      <c r="B797" s="1" t="s">
        <v>1704</v>
      </c>
      <c r="C797" s="50"/>
      <c r="D797" s="50"/>
      <c r="E797" s="50"/>
      <c r="F797" s="50"/>
      <c r="G797" s="50"/>
      <c r="H797" s="50"/>
      <c r="I797" s="50"/>
      <c r="J797" s="50"/>
      <c r="K797" s="50"/>
      <c r="L797" s="689"/>
    </row>
    <row r="798" spans="1:12" ht="20.25" customHeight="1" x14ac:dyDescent="0.3">
      <c r="A798" s="690" t="s">
        <v>0</v>
      </c>
      <c r="B798" s="690" t="s">
        <v>28</v>
      </c>
      <c r="C798" s="690" t="s">
        <v>8</v>
      </c>
      <c r="D798" s="140" t="s">
        <v>9</v>
      </c>
      <c r="E798" s="691" t="s">
        <v>10</v>
      </c>
      <c r="F798" s="692"/>
      <c r="G798" s="692"/>
      <c r="H798" s="693"/>
      <c r="I798" s="690" t="s">
        <v>88</v>
      </c>
      <c r="J798" s="133" t="s">
        <v>622</v>
      </c>
      <c r="K798" s="137" t="s">
        <v>3</v>
      </c>
      <c r="L798" s="689"/>
    </row>
    <row r="799" spans="1:12" ht="20.25" customHeight="1" x14ac:dyDescent="0.3">
      <c r="A799" s="690"/>
      <c r="B799" s="690"/>
      <c r="C799" s="690"/>
      <c r="D799" s="52" t="s">
        <v>12</v>
      </c>
      <c r="E799" s="2">
        <v>2561</v>
      </c>
      <c r="F799" s="2">
        <v>2562</v>
      </c>
      <c r="G799" s="2">
        <v>2563</v>
      </c>
      <c r="H799" s="2">
        <v>2564</v>
      </c>
      <c r="I799" s="690"/>
      <c r="J799" s="134" t="s">
        <v>624</v>
      </c>
      <c r="K799" s="132" t="s">
        <v>4</v>
      </c>
      <c r="L799" s="689"/>
    </row>
    <row r="800" spans="1:12" ht="20.25" customHeight="1" x14ac:dyDescent="0.3">
      <c r="A800" s="690"/>
      <c r="B800" s="690"/>
      <c r="C800" s="690"/>
      <c r="D800" s="141"/>
      <c r="E800" s="10" t="s">
        <v>13</v>
      </c>
      <c r="F800" s="10" t="s">
        <v>13</v>
      </c>
      <c r="G800" s="10" t="s">
        <v>13</v>
      </c>
      <c r="H800" s="10" t="s">
        <v>13</v>
      </c>
      <c r="I800" s="690"/>
      <c r="J800" s="135"/>
      <c r="K800" s="138"/>
      <c r="L800" s="689"/>
    </row>
    <row r="801" spans="1:12" ht="20.25" customHeight="1" x14ac:dyDescent="0.3">
      <c r="A801" s="28"/>
      <c r="B801" s="85"/>
      <c r="C801" s="29"/>
      <c r="D801" s="85" t="s">
        <v>1596</v>
      </c>
      <c r="E801" s="29"/>
      <c r="F801" s="29"/>
      <c r="G801" s="29"/>
      <c r="H801" s="29"/>
      <c r="I801" s="29"/>
      <c r="J801" s="29"/>
      <c r="K801" s="28"/>
      <c r="L801" s="689"/>
    </row>
    <row r="802" spans="1:12" ht="20.25" customHeight="1" x14ac:dyDescent="0.3">
      <c r="A802" s="30"/>
      <c r="B802" s="68"/>
      <c r="C802" s="44"/>
      <c r="D802" s="68" t="s">
        <v>1591</v>
      </c>
      <c r="E802" s="33"/>
      <c r="F802" s="34"/>
      <c r="G802" s="34"/>
      <c r="H802" s="34"/>
      <c r="I802" s="30"/>
      <c r="J802" s="30"/>
      <c r="K802" s="30"/>
      <c r="L802" s="689"/>
    </row>
    <row r="803" spans="1:12" ht="20.25" customHeight="1" x14ac:dyDescent="0.3">
      <c r="A803" s="30"/>
      <c r="B803" s="68"/>
      <c r="C803" s="44"/>
      <c r="D803" s="68" t="s">
        <v>1594</v>
      </c>
      <c r="E803" s="33"/>
      <c r="F803" s="34"/>
      <c r="G803" s="34"/>
      <c r="H803" s="34"/>
      <c r="I803" s="30"/>
      <c r="J803" s="30"/>
      <c r="K803" s="30"/>
      <c r="L803" s="689"/>
    </row>
    <row r="804" spans="1:12" ht="20.25" customHeight="1" x14ac:dyDescent="0.3">
      <c r="A804" s="30"/>
      <c r="B804" s="68"/>
      <c r="C804" s="44"/>
      <c r="D804" s="68" t="s">
        <v>1593</v>
      </c>
      <c r="E804" s="33"/>
      <c r="F804" s="34"/>
      <c r="G804" s="34"/>
      <c r="H804" s="34"/>
      <c r="I804" s="30"/>
      <c r="J804" s="30"/>
      <c r="K804" s="30"/>
      <c r="L804" s="689"/>
    </row>
    <row r="805" spans="1:12" ht="20.25" customHeight="1" x14ac:dyDescent="0.3">
      <c r="A805" s="30"/>
      <c r="B805" s="68"/>
      <c r="C805" s="64"/>
      <c r="D805" s="416" t="s">
        <v>1595</v>
      </c>
      <c r="E805" s="74"/>
      <c r="F805" s="74"/>
      <c r="G805" s="74"/>
      <c r="H805" s="74"/>
      <c r="I805" s="30"/>
      <c r="J805" s="64"/>
      <c r="K805" s="216"/>
      <c r="L805" s="689"/>
    </row>
    <row r="806" spans="1:12" ht="20.25" customHeight="1" x14ac:dyDescent="0.3">
      <c r="A806" s="30"/>
      <c r="B806" s="68"/>
      <c r="C806" s="69"/>
      <c r="D806" s="68" t="s">
        <v>1582</v>
      </c>
      <c r="E806" s="75"/>
      <c r="F806" s="75"/>
      <c r="G806" s="75"/>
      <c r="H806" s="75"/>
      <c r="I806" s="32"/>
      <c r="J806" s="76"/>
      <c r="K806" s="30"/>
      <c r="L806" s="689"/>
    </row>
    <row r="807" spans="1:12" ht="20.25" customHeight="1" x14ac:dyDescent="0.3">
      <c r="A807" s="30"/>
      <c r="B807" s="68"/>
      <c r="C807" s="69"/>
      <c r="D807" s="68" t="s">
        <v>1583</v>
      </c>
      <c r="E807" s="63"/>
      <c r="F807" s="63"/>
      <c r="G807" s="63"/>
      <c r="H807" s="63"/>
      <c r="I807" s="32"/>
      <c r="J807" s="68"/>
      <c r="K807" s="30"/>
      <c r="L807" s="689"/>
    </row>
    <row r="808" spans="1:12" ht="20.25" customHeight="1" x14ac:dyDescent="0.3">
      <c r="A808" s="30"/>
      <c r="B808" s="68"/>
      <c r="C808" s="68"/>
      <c r="D808" s="68" t="s">
        <v>1584</v>
      </c>
      <c r="E808" s="32"/>
      <c r="F808" s="32"/>
      <c r="G808" s="32"/>
      <c r="H808" s="32"/>
      <c r="I808" s="32"/>
      <c r="J808" s="73"/>
      <c r="K808" s="30"/>
      <c r="L808" s="689"/>
    </row>
    <row r="809" spans="1:12" ht="20.25" customHeight="1" x14ac:dyDescent="0.3">
      <c r="A809" s="30"/>
      <c r="B809" s="68"/>
      <c r="C809" s="68"/>
      <c r="D809" s="68" t="s">
        <v>1585</v>
      </c>
      <c r="E809" s="32"/>
      <c r="F809" s="32"/>
      <c r="G809" s="32"/>
      <c r="H809" s="32"/>
      <c r="I809" s="32"/>
      <c r="J809" s="73"/>
      <c r="K809" s="30"/>
      <c r="L809" s="689"/>
    </row>
    <row r="810" spans="1:12" ht="20.25" customHeight="1" x14ac:dyDescent="0.3">
      <c r="A810" s="30"/>
      <c r="B810" s="68"/>
      <c r="C810" s="32"/>
      <c r="D810" s="416" t="s">
        <v>1586</v>
      </c>
      <c r="E810" s="32"/>
      <c r="F810" s="32"/>
      <c r="G810" s="32"/>
      <c r="H810" s="32"/>
      <c r="I810" s="32"/>
      <c r="J810" s="32"/>
      <c r="K810" s="30"/>
      <c r="L810" s="689"/>
    </row>
    <row r="811" spans="1:12" ht="20.25" customHeight="1" x14ac:dyDescent="0.3">
      <c r="A811" s="30"/>
      <c r="B811" s="68"/>
      <c r="C811" s="44"/>
      <c r="D811" s="68" t="s">
        <v>1576</v>
      </c>
      <c r="E811" s="33"/>
      <c r="F811" s="34"/>
      <c r="G811" s="34"/>
      <c r="H811" s="34"/>
      <c r="I811" s="30"/>
      <c r="J811" s="30"/>
      <c r="K811" s="30"/>
      <c r="L811" s="689"/>
    </row>
    <row r="812" spans="1:12" ht="20.25" customHeight="1" x14ac:dyDescent="0.3">
      <c r="A812" s="30"/>
      <c r="B812" s="68"/>
      <c r="C812" s="44"/>
      <c r="D812" s="68" t="s">
        <v>1588</v>
      </c>
      <c r="E812" s="33"/>
      <c r="F812" s="34"/>
      <c r="G812" s="34"/>
      <c r="H812" s="34"/>
      <c r="I812" s="30"/>
      <c r="J812" s="30"/>
      <c r="K812" s="30"/>
      <c r="L812" s="689"/>
    </row>
    <row r="813" spans="1:12" ht="20.25" customHeight="1" x14ac:dyDescent="0.3">
      <c r="A813" s="30"/>
      <c r="B813" s="68"/>
      <c r="C813" s="44"/>
      <c r="D813" s="68" t="s">
        <v>1597</v>
      </c>
      <c r="E813" s="33"/>
      <c r="F813" s="34"/>
      <c r="G813" s="34"/>
      <c r="H813" s="34"/>
      <c r="I813" s="30"/>
      <c r="J813" s="30"/>
      <c r="K813" s="30"/>
      <c r="L813" s="689"/>
    </row>
    <row r="814" spans="1:12" ht="20.25" customHeight="1" x14ac:dyDescent="0.3">
      <c r="A814" s="35"/>
      <c r="B814" s="104"/>
      <c r="C814" s="36"/>
      <c r="D814" s="105" t="s">
        <v>486</v>
      </c>
      <c r="E814" s="36"/>
      <c r="F814" s="36"/>
      <c r="G814" s="36"/>
      <c r="H814" s="36"/>
      <c r="I814" s="36"/>
      <c r="J814" s="36"/>
      <c r="K814" s="35"/>
      <c r="L814" s="689"/>
    </row>
    <row r="815" spans="1:12" ht="20.25" customHeight="1" x14ac:dyDescent="0.3">
      <c r="A815" s="571"/>
      <c r="B815" s="1"/>
      <c r="C815" s="50"/>
      <c r="D815" s="50"/>
      <c r="E815" s="50"/>
      <c r="F815" s="50"/>
      <c r="G815" s="50"/>
      <c r="H815" s="50"/>
      <c r="I815" s="50"/>
      <c r="J815" s="50"/>
      <c r="K815" s="162" t="s">
        <v>5</v>
      </c>
      <c r="L815" s="689">
        <v>238</v>
      </c>
    </row>
    <row r="816" spans="1:12" ht="20.25" customHeight="1" x14ac:dyDescent="0.3">
      <c r="A816" s="457" t="s">
        <v>627</v>
      </c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689"/>
    </row>
    <row r="817" spans="1:12" ht="20.25" customHeight="1" x14ac:dyDescent="0.3">
      <c r="A817" s="457" t="s">
        <v>26</v>
      </c>
      <c r="B817" s="9" t="s">
        <v>792</v>
      </c>
      <c r="C817" s="50"/>
      <c r="D817" s="50"/>
      <c r="E817" s="50"/>
      <c r="F817" s="50"/>
      <c r="G817" s="50"/>
      <c r="H817" s="50"/>
      <c r="I817" s="50"/>
      <c r="J817" s="50"/>
      <c r="K817" s="50"/>
      <c r="L817" s="689"/>
    </row>
    <row r="818" spans="1:12" ht="20.25" customHeight="1" x14ac:dyDescent="0.3">
      <c r="B818" s="1" t="s">
        <v>1687</v>
      </c>
      <c r="C818" s="50"/>
      <c r="D818" s="50"/>
      <c r="E818" s="50"/>
      <c r="F818" s="50"/>
      <c r="G818" s="50"/>
      <c r="H818" s="50"/>
      <c r="I818" s="50"/>
      <c r="J818" s="50"/>
      <c r="K818" s="50"/>
      <c r="L818" s="689"/>
    </row>
    <row r="819" spans="1:12" ht="20.25" customHeight="1" x14ac:dyDescent="0.3">
      <c r="A819" s="571"/>
      <c r="B819" s="1" t="s">
        <v>1704</v>
      </c>
      <c r="C819" s="50"/>
      <c r="D819" s="50"/>
      <c r="E819" s="50"/>
      <c r="F819" s="50"/>
      <c r="G819" s="50"/>
      <c r="H819" s="50"/>
      <c r="I819" s="50"/>
      <c r="J819" s="50"/>
      <c r="K819" s="50"/>
      <c r="L819" s="689"/>
    </row>
    <row r="820" spans="1:12" ht="20.25" customHeight="1" x14ac:dyDescent="0.3">
      <c r="A820" s="690" t="s">
        <v>0</v>
      </c>
      <c r="B820" s="690" t="s">
        <v>28</v>
      </c>
      <c r="C820" s="690" t="s">
        <v>8</v>
      </c>
      <c r="D820" s="140" t="s">
        <v>9</v>
      </c>
      <c r="E820" s="691" t="s">
        <v>10</v>
      </c>
      <c r="F820" s="692"/>
      <c r="G820" s="692"/>
      <c r="H820" s="693"/>
      <c r="I820" s="690" t="s">
        <v>88</v>
      </c>
      <c r="J820" s="133" t="s">
        <v>622</v>
      </c>
      <c r="K820" s="137" t="s">
        <v>3</v>
      </c>
      <c r="L820" s="689"/>
    </row>
    <row r="821" spans="1:12" ht="20.25" customHeight="1" x14ac:dyDescent="0.3">
      <c r="A821" s="690"/>
      <c r="B821" s="690"/>
      <c r="C821" s="690"/>
      <c r="D821" s="52" t="s">
        <v>12</v>
      </c>
      <c r="E821" s="106">
        <v>2561</v>
      </c>
      <c r="F821" s="106">
        <v>2562</v>
      </c>
      <c r="G821" s="106">
        <v>2563</v>
      </c>
      <c r="H821" s="106">
        <v>2564</v>
      </c>
      <c r="I821" s="690"/>
      <c r="J821" s="134" t="s">
        <v>624</v>
      </c>
      <c r="K821" s="132" t="s">
        <v>4</v>
      </c>
      <c r="L821" s="689"/>
    </row>
    <row r="822" spans="1:12" ht="20.25" customHeight="1" x14ac:dyDescent="0.3">
      <c r="A822" s="690"/>
      <c r="B822" s="690"/>
      <c r="C822" s="690"/>
      <c r="D822" s="141"/>
      <c r="E822" s="10" t="s">
        <v>13</v>
      </c>
      <c r="F822" s="10" t="s">
        <v>13</v>
      </c>
      <c r="G822" s="10" t="s">
        <v>13</v>
      </c>
      <c r="H822" s="10" t="s">
        <v>13</v>
      </c>
      <c r="I822" s="690"/>
      <c r="J822" s="135"/>
      <c r="K822" s="138"/>
      <c r="L822" s="689"/>
    </row>
    <row r="823" spans="1:12" ht="20.25" customHeight="1" x14ac:dyDescent="0.3">
      <c r="A823" s="28">
        <v>4</v>
      </c>
      <c r="B823" s="91" t="s">
        <v>512</v>
      </c>
      <c r="C823" s="64" t="s">
        <v>984</v>
      </c>
      <c r="D823" s="92" t="s">
        <v>515</v>
      </c>
      <c r="E823" s="111">
        <v>100000</v>
      </c>
      <c r="F823" s="111">
        <v>100000</v>
      </c>
      <c r="G823" s="111">
        <v>100000</v>
      </c>
      <c r="H823" s="111">
        <v>100000</v>
      </c>
      <c r="I823" s="30" t="s">
        <v>142</v>
      </c>
      <c r="J823" s="64" t="s">
        <v>464</v>
      </c>
      <c r="K823" s="216" t="s">
        <v>182</v>
      </c>
      <c r="L823" s="689"/>
    </row>
    <row r="824" spans="1:12" ht="20.25" customHeight="1" x14ac:dyDescent="0.3">
      <c r="A824" s="30"/>
      <c r="B824" s="123" t="s">
        <v>1019</v>
      </c>
      <c r="C824" s="69" t="s">
        <v>149</v>
      </c>
      <c r="D824" s="78" t="s">
        <v>516</v>
      </c>
      <c r="E824" s="109" t="s">
        <v>20</v>
      </c>
      <c r="F824" s="109" t="s">
        <v>20</v>
      </c>
      <c r="G824" s="109" t="s">
        <v>20</v>
      </c>
      <c r="H824" s="109" t="s">
        <v>20</v>
      </c>
      <c r="I824" s="70" t="s">
        <v>143</v>
      </c>
      <c r="J824" s="73" t="s">
        <v>149</v>
      </c>
      <c r="K824" s="30"/>
      <c r="L824" s="689"/>
    </row>
    <row r="825" spans="1:12" ht="20.25" customHeight="1" x14ac:dyDescent="0.3">
      <c r="A825" s="30"/>
      <c r="B825" s="123" t="s">
        <v>524</v>
      </c>
      <c r="C825" s="73"/>
      <c r="D825" s="78" t="s">
        <v>517</v>
      </c>
      <c r="E825" s="65" t="s">
        <v>27</v>
      </c>
      <c r="F825" s="65"/>
      <c r="G825" s="65"/>
      <c r="H825" s="65"/>
      <c r="I825" s="32" t="s">
        <v>22</v>
      </c>
      <c r="J825" s="69" t="s">
        <v>465</v>
      </c>
      <c r="K825" s="30"/>
      <c r="L825" s="689"/>
    </row>
    <row r="826" spans="1:12" ht="20.25" customHeight="1" x14ac:dyDescent="0.3">
      <c r="A826" s="30"/>
      <c r="B826" s="123" t="s">
        <v>1705</v>
      </c>
      <c r="C826" s="69"/>
      <c r="D826" s="78" t="s">
        <v>518</v>
      </c>
      <c r="E826" s="32"/>
      <c r="F826" s="32"/>
      <c r="G826" s="32"/>
      <c r="H826" s="32"/>
      <c r="I826" s="32"/>
      <c r="J826" s="73"/>
      <c r="K826" s="30"/>
      <c r="L826" s="689"/>
    </row>
    <row r="827" spans="1:12" ht="20.25" customHeight="1" x14ac:dyDescent="0.3">
      <c r="A827" s="30"/>
      <c r="B827" s="123" t="s">
        <v>525</v>
      </c>
      <c r="C827" s="69"/>
      <c r="D827" s="78" t="s">
        <v>519</v>
      </c>
      <c r="E827" s="32"/>
      <c r="F827" s="32"/>
      <c r="G827" s="32"/>
      <c r="H827" s="32"/>
      <c r="I827" s="32"/>
      <c r="J827" s="69"/>
      <c r="K827" s="30"/>
      <c r="L827" s="689"/>
    </row>
    <row r="828" spans="1:12" ht="20.25" customHeight="1" x14ac:dyDescent="0.3">
      <c r="A828" s="30"/>
      <c r="C828" s="64"/>
      <c r="D828" s="78" t="s">
        <v>1030</v>
      </c>
      <c r="E828" s="65"/>
      <c r="F828" s="30"/>
      <c r="G828" s="30"/>
      <c r="H828" s="30"/>
      <c r="I828" s="30"/>
      <c r="J828" s="64"/>
      <c r="K828" s="118"/>
      <c r="L828" s="689"/>
    </row>
    <row r="829" spans="1:12" ht="20.25" customHeight="1" x14ac:dyDescent="0.3">
      <c r="A829" s="30"/>
      <c r="B829" s="62"/>
      <c r="C829" s="69"/>
      <c r="D829" s="78" t="s">
        <v>1031</v>
      </c>
      <c r="E829" s="115"/>
      <c r="F829" s="34"/>
      <c r="G829" s="34"/>
      <c r="H829" s="34"/>
      <c r="I829" s="70"/>
      <c r="J829" s="73"/>
      <c r="K829" s="30"/>
      <c r="L829" s="689"/>
    </row>
    <row r="830" spans="1:12" ht="20.25" customHeight="1" x14ac:dyDescent="0.3">
      <c r="A830" s="30"/>
      <c r="B830" s="73"/>
      <c r="C830" s="32"/>
      <c r="D830" s="78" t="s">
        <v>520</v>
      </c>
      <c r="E830" s="30"/>
      <c r="F830" s="32"/>
      <c r="G830" s="32"/>
      <c r="H830" s="32"/>
      <c r="I830" s="32"/>
      <c r="J830" s="69"/>
      <c r="K830" s="30"/>
      <c r="L830" s="689"/>
    </row>
    <row r="831" spans="1:12" ht="20.25" customHeight="1" x14ac:dyDescent="0.3">
      <c r="A831" s="59"/>
      <c r="B831" s="117"/>
      <c r="C831" s="60"/>
      <c r="D831" s="79"/>
      <c r="E831" s="59"/>
      <c r="F831" s="60"/>
      <c r="G831" s="60"/>
      <c r="H831" s="60"/>
      <c r="I831" s="60"/>
      <c r="J831" s="72"/>
      <c r="K831" s="59"/>
      <c r="L831" s="689"/>
    </row>
    <row r="832" spans="1:12" ht="20.25" customHeight="1" x14ac:dyDescent="0.3">
      <c r="A832" s="59"/>
      <c r="B832" s="117"/>
      <c r="C832" s="60"/>
      <c r="D832" s="78"/>
      <c r="E832" s="59"/>
      <c r="F832" s="60"/>
      <c r="G832" s="60"/>
      <c r="H832" s="60"/>
      <c r="I832" s="60"/>
      <c r="J832" s="72"/>
      <c r="K832" s="59"/>
      <c r="L832" s="689"/>
    </row>
    <row r="833" spans="1:23" ht="20.25" customHeight="1" x14ac:dyDescent="0.3">
      <c r="A833" s="59"/>
      <c r="B833" s="117"/>
      <c r="C833" s="60"/>
      <c r="D833" s="78"/>
      <c r="E833" s="59"/>
      <c r="F833" s="60"/>
      <c r="G833" s="60"/>
      <c r="H833" s="60"/>
      <c r="I833" s="60"/>
      <c r="J833" s="72"/>
      <c r="K833" s="59"/>
      <c r="L833" s="689"/>
    </row>
    <row r="834" spans="1:23" ht="20.25" customHeight="1" x14ac:dyDescent="0.3">
      <c r="A834" s="59"/>
      <c r="B834" s="117"/>
      <c r="C834" s="60"/>
      <c r="D834" s="78"/>
      <c r="E834" s="59"/>
      <c r="F834" s="60"/>
      <c r="G834" s="60"/>
      <c r="H834" s="60"/>
      <c r="I834" s="60"/>
      <c r="J834" s="72"/>
      <c r="K834" s="59"/>
      <c r="L834" s="689"/>
    </row>
    <row r="835" spans="1:23" ht="20.25" customHeight="1" x14ac:dyDescent="0.3">
      <c r="A835" s="59"/>
      <c r="B835" s="117"/>
      <c r="C835" s="60"/>
      <c r="D835" s="78"/>
      <c r="E835" s="59"/>
      <c r="F835" s="60"/>
      <c r="G835" s="60"/>
      <c r="H835" s="60"/>
      <c r="I835" s="60"/>
      <c r="J835" s="72"/>
      <c r="K835" s="59"/>
      <c r="L835" s="689"/>
    </row>
    <row r="836" spans="1:23" ht="20.25" customHeight="1" x14ac:dyDescent="0.3">
      <c r="A836" s="35"/>
      <c r="B836" s="104"/>
      <c r="C836" s="36"/>
      <c r="D836" s="120"/>
      <c r="E836" s="36"/>
      <c r="F836" s="36"/>
      <c r="G836" s="36"/>
      <c r="H836" s="36"/>
      <c r="I836" s="36"/>
      <c r="J836" s="36"/>
      <c r="K836" s="35"/>
      <c r="L836" s="689"/>
    </row>
    <row r="837" spans="1:23" ht="20.25" customHeight="1" x14ac:dyDescent="0.3">
      <c r="A837" s="571"/>
      <c r="B837" s="1"/>
      <c r="C837" s="50"/>
      <c r="D837" s="50"/>
      <c r="E837" s="50"/>
      <c r="F837" s="50"/>
      <c r="G837" s="50"/>
      <c r="H837" s="50"/>
      <c r="I837" s="50"/>
      <c r="J837" s="50"/>
      <c r="K837" s="162" t="s">
        <v>5</v>
      </c>
      <c r="L837" s="689">
        <v>239</v>
      </c>
    </row>
    <row r="838" spans="1:23" ht="20.25" customHeight="1" x14ac:dyDescent="0.3">
      <c r="A838" s="457" t="s">
        <v>627</v>
      </c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689"/>
    </row>
    <row r="839" spans="1:23" ht="20.25" customHeight="1" x14ac:dyDescent="0.3">
      <c r="A839" s="457" t="s">
        <v>26</v>
      </c>
      <c r="B839" s="9" t="s">
        <v>792</v>
      </c>
      <c r="C839" s="50"/>
      <c r="D839" s="50"/>
      <c r="E839" s="50"/>
      <c r="F839" s="50"/>
      <c r="G839" s="50"/>
      <c r="H839" s="50"/>
      <c r="I839" s="50"/>
      <c r="J839" s="50"/>
      <c r="K839" s="50"/>
      <c r="L839" s="689"/>
    </row>
    <row r="840" spans="1:23" ht="20.25" customHeight="1" x14ac:dyDescent="0.3">
      <c r="B840" s="1" t="s">
        <v>1687</v>
      </c>
      <c r="C840" s="50"/>
      <c r="D840" s="50"/>
      <c r="E840" s="50"/>
      <c r="F840" s="50"/>
      <c r="G840" s="50"/>
      <c r="H840" s="50"/>
      <c r="I840" s="50"/>
      <c r="J840" s="50"/>
      <c r="K840" s="50"/>
      <c r="L840" s="689"/>
    </row>
    <row r="841" spans="1:23" ht="20.25" customHeight="1" x14ac:dyDescent="0.3">
      <c r="A841" s="571"/>
      <c r="B841" s="1" t="s">
        <v>1688</v>
      </c>
      <c r="C841" s="50"/>
      <c r="D841" s="50"/>
      <c r="E841" s="50"/>
      <c r="F841" s="50"/>
      <c r="G841" s="50"/>
      <c r="H841" s="50"/>
      <c r="I841" s="50"/>
      <c r="J841" s="50"/>
      <c r="K841" s="50"/>
      <c r="L841" s="689"/>
      <c r="N841" s="1" t="s">
        <v>1688</v>
      </c>
    </row>
    <row r="842" spans="1:23" ht="20.25" customHeight="1" x14ac:dyDescent="0.25">
      <c r="A842" s="690" t="s">
        <v>0</v>
      </c>
      <c r="B842" s="690" t="s">
        <v>28</v>
      </c>
      <c r="C842" s="690" t="s">
        <v>8</v>
      </c>
      <c r="D842" s="488" t="s">
        <v>9</v>
      </c>
      <c r="E842" s="691" t="s">
        <v>10</v>
      </c>
      <c r="F842" s="692"/>
      <c r="G842" s="692"/>
      <c r="H842" s="693"/>
      <c r="I842" s="690" t="s">
        <v>88</v>
      </c>
      <c r="J842" s="133" t="s">
        <v>622</v>
      </c>
      <c r="K842" s="137" t="s">
        <v>3</v>
      </c>
      <c r="L842" s="689"/>
      <c r="O842" s="700" t="s">
        <v>10</v>
      </c>
      <c r="P842" s="701"/>
      <c r="Q842" s="701"/>
      <c r="R842" s="702"/>
      <c r="T842" s="700" t="s">
        <v>1763</v>
      </c>
      <c r="U842" s="701"/>
      <c r="V842" s="701"/>
      <c r="W842" s="702"/>
    </row>
    <row r="843" spans="1:23" ht="20.25" customHeight="1" x14ac:dyDescent="0.25">
      <c r="A843" s="690"/>
      <c r="B843" s="690"/>
      <c r="C843" s="690"/>
      <c r="D843" s="52" t="s">
        <v>12</v>
      </c>
      <c r="E843" s="2">
        <v>2561</v>
      </c>
      <c r="F843" s="2">
        <v>2562</v>
      </c>
      <c r="G843" s="2">
        <v>2563</v>
      </c>
      <c r="H843" s="2">
        <v>2564</v>
      </c>
      <c r="I843" s="690"/>
      <c r="J843" s="134" t="s">
        <v>624</v>
      </c>
      <c r="K843" s="132" t="s">
        <v>4</v>
      </c>
      <c r="L843" s="689"/>
      <c r="O843" s="2">
        <v>2561</v>
      </c>
      <c r="P843" s="2">
        <v>2562</v>
      </c>
      <c r="Q843" s="2">
        <v>2563</v>
      </c>
      <c r="R843" s="2">
        <v>2564</v>
      </c>
      <c r="T843" s="548">
        <v>2561</v>
      </c>
      <c r="U843" s="548">
        <v>2562</v>
      </c>
      <c r="V843" s="548">
        <v>2563</v>
      </c>
      <c r="W843" s="548">
        <v>2564</v>
      </c>
    </row>
    <row r="844" spans="1:23" ht="20.25" customHeight="1" x14ac:dyDescent="0.3">
      <c r="A844" s="690"/>
      <c r="B844" s="690"/>
      <c r="C844" s="690"/>
      <c r="D844" s="489"/>
      <c r="E844" s="10" t="s">
        <v>13</v>
      </c>
      <c r="F844" s="10" t="s">
        <v>13</v>
      </c>
      <c r="G844" s="10" t="s">
        <v>13</v>
      </c>
      <c r="H844" s="10" t="s">
        <v>13</v>
      </c>
      <c r="I844" s="690"/>
      <c r="J844" s="135"/>
      <c r="K844" s="138"/>
      <c r="L844" s="689"/>
      <c r="O844" s="10" t="s">
        <v>13</v>
      </c>
      <c r="P844" s="10" t="s">
        <v>13</v>
      </c>
      <c r="Q844" s="10" t="s">
        <v>13</v>
      </c>
      <c r="R844" s="10" t="s">
        <v>13</v>
      </c>
      <c r="T844" s="497" t="s">
        <v>13</v>
      </c>
      <c r="U844" s="497" t="s">
        <v>13</v>
      </c>
      <c r="V844" s="497" t="s">
        <v>13</v>
      </c>
      <c r="W844" s="497" t="s">
        <v>13</v>
      </c>
    </row>
    <row r="845" spans="1:23" ht="20.25" customHeight="1" x14ac:dyDescent="0.3">
      <c r="A845" s="30">
        <v>5</v>
      </c>
      <c r="B845" s="68" t="s">
        <v>183</v>
      </c>
      <c r="C845" s="63" t="s">
        <v>15</v>
      </c>
      <c r="D845" s="63" t="s">
        <v>186</v>
      </c>
      <c r="E845" s="74">
        <v>1500000</v>
      </c>
      <c r="F845" s="74">
        <v>1500000</v>
      </c>
      <c r="G845" s="74">
        <v>1500000</v>
      </c>
      <c r="H845" s="74">
        <v>1500000</v>
      </c>
      <c r="I845" s="30" t="s">
        <v>142</v>
      </c>
      <c r="J845" s="64" t="s">
        <v>275</v>
      </c>
      <c r="K845" s="99" t="s">
        <v>182</v>
      </c>
      <c r="L845" s="689"/>
      <c r="O845" s="549">
        <f>E845+E853+E867+E873+E889+E895+E911+E917+E933+E939+E955+E961+E977+E983+E999+E1005+E1021+E1027+E1043+E1049+E1065+E1071+E1087</f>
        <v>8000000</v>
      </c>
      <c r="P845" s="549">
        <f>F845+F853+F867+F873+F889+F895+F911+F917+F933+F939+F955+F961+F977+F983+F999+F1005+F1021+F1027+F1043+F1049+F1065+F1071+F1087</f>
        <v>8000000</v>
      </c>
      <c r="Q845" s="549">
        <f>G845+G853+G867+G873+G889+G895+G911+G917+G933+G939+G955+G961+G977+G983+G999+G1005+G1021+G1027+G1043+G1049+G1065+G1071+G1087</f>
        <v>8000000</v>
      </c>
      <c r="R845" s="549">
        <f>H845+H853+H867+H873+H889+H895+H911+H917+H933+H939+H955+H961+H977+H983+H999+H1005+H1021+H1027+H1043+H1049+H1065+H1071+H1087</f>
        <v>8000000</v>
      </c>
      <c r="T845" s="510">
        <v>23</v>
      </c>
      <c r="U845" s="510">
        <v>23</v>
      </c>
      <c r="V845" s="510">
        <v>23</v>
      </c>
      <c r="W845" s="510">
        <v>23</v>
      </c>
    </row>
    <row r="846" spans="1:23" ht="20.25" customHeight="1" x14ac:dyDescent="0.3">
      <c r="A846" s="30"/>
      <c r="B846" s="68" t="s">
        <v>787</v>
      </c>
      <c r="C846" s="68" t="s">
        <v>174</v>
      </c>
      <c r="D846" s="68" t="s">
        <v>789</v>
      </c>
      <c r="E846" s="75" t="s">
        <v>20</v>
      </c>
      <c r="F846" s="75" t="s">
        <v>20</v>
      </c>
      <c r="G846" s="75" t="s">
        <v>20</v>
      </c>
      <c r="H846" s="75" t="s">
        <v>20</v>
      </c>
      <c r="I846" s="70" t="s">
        <v>143</v>
      </c>
      <c r="J846" s="69" t="s">
        <v>174</v>
      </c>
      <c r="K846" s="30"/>
      <c r="L846" s="689"/>
    </row>
    <row r="847" spans="1:23" ht="20.25" customHeight="1" x14ac:dyDescent="0.3">
      <c r="A847" s="30"/>
      <c r="B847" s="68" t="s">
        <v>788</v>
      </c>
      <c r="C847" s="68" t="s">
        <v>175</v>
      </c>
      <c r="D847" s="68" t="s">
        <v>790</v>
      </c>
      <c r="E847" s="30"/>
      <c r="F847" s="32"/>
      <c r="G847" s="32" t="s">
        <v>27</v>
      </c>
      <c r="H847" s="32"/>
      <c r="I847" s="32" t="s">
        <v>22</v>
      </c>
      <c r="J847" s="69" t="s">
        <v>785</v>
      </c>
      <c r="K847" s="30"/>
      <c r="L847" s="689"/>
    </row>
    <row r="848" spans="1:23" ht="20.25" customHeight="1" x14ac:dyDescent="0.3">
      <c r="A848" s="30"/>
      <c r="B848" s="68" t="s">
        <v>184</v>
      </c>
      <c r="C848" s="68" t="s">
        <v>176</v>
      </c>
      <c r="D848" s="68" t="s">
        <v>184</v>
      </c>
      <c r="E848" s="32"/>
      <c r="F848" s="32"/>
      <c r="G848" s="32"/>
      <c r="H848" s="32"/>
      <c r="I848" s="32"/>
      <c r="J848" s="73" t="s">
        <v>786</v>
      </c>
      <c r="K848" s="30"/>
      <c r="L848" s="689"/>
    </row>
    <row r="849" spans="1:23" ht="20.25" customHeight="1" x14ac:dyDescent="0.3">
      <c r="A849" s="30"/>
      <c r="B849" s="68" t="s">
        <v>185</v>
      </c>
      <c r="C849" s="32"/>
      <c r="D849" s="68" t="s">
        <v>791</v>
      </c>
      <c r="E849" s="32"/>
      <c r="F849" s="32"/>
      <c r="G849" s="32"/>
      <c r="H849" s="32"/>
      <c r="I849" s="32"/>
      <c r="J849" s="32" t="s">
        <v>181</v>
      </c>
      <c r="K849" s="30"/>
      <c r="L849" s="689"/>
    </row>
    <row r="850" spans="1:23" ht="20.25" customHeight="1" x14ac:dyDescent="0.3">
      <c r="A850" s="30"/>
      <c r="B850" s="77" t="s">
        <v>23</v>
      </c>
      <c r="C850" s="32"/>
      <c r="D850" s="68" t="s">
        <v>199</v>
      </c>
      <c r="E850" s="32"/>
      <c r="F850" s="32"/>
      <c r="G850" s="32"/>
      <c r="H850" s="32"/>
      <c r="I850" s="32"/>
      <c r="J850" s="32"/>
      <c r="K850" s="30"/>
      <c r="L850" s="689"/>
    </row>
    <row r="851" spans="1:23" ht="20.25" customHeight="1" x14ac:dyDescent="0.3">
      <c r="A851" s="30"/>
      <c r="B851" s="77" t="s">
        <v>24</v>
      </c>
      <c r="C851" s="44"/>
      <c r="D851" s="68"/>
      <c r="E851" s="33"/>
      <c r="F851" s="34"/>
      <c r="G851" s="34"/>
      <c r="H851" s="34"/>
      <c r="I851" s="30"/>
      <c r="J851" s="30"/>
      <c r="K851" s="30"/>
      <c r="L851" s="689"/>
    </row>
    <row r="852" spans="1:23" ht="20.25" customHeight="1" x14ac:dyDescent="0.3">
      <c r="A852" s="157"/>
      <c r="B852" s="62"/>
      <c r="C852" s="154"/>
      <c r="D852" s="154"/>
      <c r="E852" s="164"/>
      <c r="F852" s="75"/>
      <c r="G852" s="75"/>
      <c r="H852" s="75"/>
      <c r="I852" s="70"/>
      <c r="J852" s="69"/>
      <c r="K852" s="30"/>
      <c r="L852" s="689"/>
    </row>
    <row r="853" spans="1:23" ht="20.25" customHeight="1" x14ac:dyDescent="0.3">
      <c r="A853" s="157">
        <v>6</v>
      </c>
      <c r="B853" s="154" t="s">
        <v>797</v>
      </c>
      <c r="C853" s="157" t="s">
        <v>15</v>
      </c>
      <c r="D853" s="64" t="s">
        <v>177</v>
      </c>
      <c r="E853" s="74">
        <v>50000</v>
      </c>
      <c r="F853" s="74">
        <v>50000</v>
      </c>
      <c r="G853" s="74">
        <v>50000</v>
      </c>
      <c r="H853" s="74">
        <v>50000</v>
      </c>
      <c r="I853" s="30" t="s">
        <v>142</v>
      </c>
      <c r="J853" s="64" t="s">
        <v>275</v>
      </c>
      <c r="K853" s="99" t="s">
        <v>182</v>
      </c>
      <c r="L853" s="689"/>
      <c r="N853" s="1" t="s">
        <v>1774</v>
      </c>
    </row>
    <row r="854" spans="1:23" ht="20.25" customHeight="1" x14ac:dyDescent="0.3">
      <c r="A854" s="157"/>
      <c r="B854" s="154" t="s">
        <v>798</v>
      </c>
      <c r="C854" s="154" t="s">
        <v>174</v>
      </c>
      <c r="D854" s="69" t="s">
        <v>799</v>
      </c>
      <c r="E854" s="164" t="s">
        <v>20</v>
      </c>
      <c r="F854" s="75" t="s">
        <v>20</v>
      </c>
      <c r="G854" s="75" t="s">
        <v>20</v>
      </c>
      <c r="H854" s="75" t="s">
        <v>20</v>
      </c>
      <c r="I854" s="70" t="s">
        <v>143</v>
      </c>
      <c r="J854" s="69" t="s">
        <v>174</v>
      </c>
      <c r="K854" s="30"/>
      <c r="L854" s="689"/>
      <c r="O854" s="700" t="s">
        <v>10</v>
      </c>
      <c r="P854" s="701"/>
      <c r="Q854" s="701"/>
      <c r="R854" s="702"/>
      <c r="T854" s="700" t="s">
        <v>1763</v>
      </c>
      <c r="U854" s="701"/>
      <c r="V854" s="701"/>
      <c r="W854" s="702"/>
    </row>
    <row r="855" spans="1:23" ht="20.25" customHeight="1" x14ac:dyDescent="0.3">
      <c r="A855" s="157"/>
      <c r="B855" s="154" t="s">
        <v>800</v>
      </c>
      <c r="C855" s="154" t="s">
        <v>175</v>
      </c>
      <c r="D855" s="68" t="s">
        <v>801</v>
      </c>
      <c r="E855" s="154"/>
      <c r="F855" s="32"/>
      <c r="G855" s="32" t="s">
        <v>27</v>
      </c>
      <c r="H855" s="32"/>
      <c r="I855" s="32" t="s">
        <v>22</v>
      </c>
      <c r="J855" s="69" t="s">
        <v>785</v>
      </c>
      <c r="K855" s="30"/>
      <c r="L855" s="689"/>
      <c r="O855" s="2">
        <v>2561</v>
      </c>
      <c r="P855" s="2">
        <v>2562</v>
      </c>
      <c r="Q855" s="2">
        <v>2563</v>
      </c>
      <c r="R855" s="2">
        <v>2564</v>
      </c>
      <c r="T855" s="548">
        <v>2561</v>
      </c>
      <c r="U855" s="548">
        <v>2562</v>
      </c>
      <c r="V855" s="548">
        <v>2563</v>
      </c>
      <c r="W855" s="548">
        <v>2564</v>
      </c>
    </row>
    <row r="856" spans="1:23" ht="20.25" customHeight="1" x14ac:dyDescent="0.3">
      <c r="A856" s="157"/>
      <c r="B856" s="77" t="s">
        <v>23</v>
      </c>
      <c r="C856" s="154" t="s">
        <v>176</v>
      </c>
      <c r="D856" s="68" t="s">
        <v>802</v>
      </c>
      <c r="E856" s="165"/>
      <c r="F856" s="32"/>
      <c r="G856" s="32"/>
      <c r="H856" s="32"/>
      <c r="I856" s="32"/>
      <c r="J856" s="73" t="s">
        <v>786</v>
      </c>
      <c r="K856" s="30"/>
      <c r="L856" s="689"/>
      <c r="O856" s="10" t="s">
        <v>13</v>
      </c>
      <c r="P856" s="10" t="s">
        <v>13</v>
      </c>
      <c r="Q856" s="10" t="s">
        <v>13</v>
      </c>
      <c r="R856" s="10" t="s">
        <v>13</v>
      </c>
      <c r="T856" s="497" t="s">
        <v>13</v>
      </c>
      <c r="U856" s="497" t="s">
        <v>13</v>
      </c>
      <c r="V856" s="497" t="s">
        <v>13</v>
      </c>
      <c r="W856" s="497" t="s">
        <v>13</v>
      </c>
    </row>
    <row r="857" spans="1:23" ht="20.25" customHeight="1" x14ac:dyDescent="0.3">
      <c r="A857" s="181"/>
      <c r="B857" s="77" t="s">
        <v>24</v>
      </c>
      <c r="C857" s="158"/>
      <c r="D857" s="68" t="s">
        <v>187</v>
      </c>
      <c r="E857" s="154"/>
      <c r="F857" s="32"/>
      <c r="G857" s="32"/>
      <c r="H857" s="32"/>
      <c r="I857" s="32"/>
      <c r="J857" s="32" t="s">
        <v>181</v>
      </c>
      <c r="K857" s="30"/>
      <c r="L857" s="689"/>
      <c r="O857" s="549">
        <f>O669+O845</f>
        <v>11148000</v>
      </c>
      <c r="P857" s="549">
        <f>P669+P845</f>
        <v>11148000</v>
      </c>
      <c r="Q857" s="549">
        <f>Q669+Q845</f>
        <v>11148000</v>
      </c>
      <c r="R857" s="549">
        <f>R669+R845</f>
        <v>11148000</v>
      </c>
      <c r="T857" s="553">
        <f>T669+T845</f>
        <v>27</v>
      </c>
      <c r="U857" s="553">
        <f>U669+U845</f>
        <v>27</v>
      </c>
      <c r="V857" s="553">
        <f>V669+V845</f>
        <v>27</v>
      </c>
      <c r="W857" s="553">
        <f>W669+W845</f>
        <v>27</v>
      </c>
    </row>
    <row r="858" spans="1:23" ht="20.25" customHeight="1" x14ac:dyDescent="0.3">
      <c r="A858" s="35"/>
      <c r="B858" s="36"/>
      <c r="C858" s="36"/>
      <c r="D858" s="36"/>
      <c r="E858" s="36"/>
      <c r="F858" s="36"/>
      <c r="G858" s="36"/>
      <c r="H858" s="36"/>
      <c r="I858" s="36"/>
      <c r="J858" s="36"/>
      <c r="K858" s="35"/>
      <c r="L858" s="689"/>
    </row>
    <row r="859" spans="1:23" ht="20.25" customHeight="1" x14ac:dyDescent="0.3">
      <c r="A859" s="571"/>
      <c r="B859" s="1"/>
      <c r="C859" s="50"/>
      <c r="D859" s="50"/>
      <c r="E859" s="50"/>
      <c r="F859" s="50"/>
      <c r="G859" s="50"/>
      <c r="H859" s="50"/>
      <c r="I859" s="50"/>
      <c r="J859" s="50"/>
      <c r="K859" s="162" t="s">
        <v>5</v>
      </c>
      <c r="L859" s="689">
        <v>240</v>
      </c>
      <c r="M859" s="689"/>
      <c r="N859" s="491"/>
    </row>
    <row r="860" spans="1:23" ht="20.25" customHeight="1" x14ac:dyDescent="0.3">
      <c r="A860" s="457" t="s">
        <v>627</v>
      </c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689"/>
      <c r="M860" s="689"/>
      <c r="N860" s="491"/>
    </row>
    <row r="861" spans="1:23" ht="20.25" customHeight="1" x14ac:dyDescent="0.3">
      <c r="A861" s="457" t="s">
        <v>26</v>
      </c>
      <c r="B861" s="9" t="s">
        <v>792</v>
      </c>
      <c r="C861" s="50"/>
      <c r="D861" s="50"/>
      <c r="E861" s="50"/>
      <c r="F861" s="50"/>
      <c r="G861" s="50"/>
      <c r="H861" s="50"/>
      <c r="I861" s="50"/>
      <c r="J861" s="50"/>
      <c r="K861" s="50"/>
      <c r="L861" s="689"/>
      <c r="M861" s="689"/>
      <c r="N861" s="491"/>
    </row>
    <row r="862" spans="1:23" ht="20.25" customHeight="1" x14ac:dyDescent="0.3">
      <c r="B862" s="1" t="s">
        <v>1687</v>
      </c>
      <c r="C862" s="50"/>
      <c r="D862" s="50"/>
      <c r="E862" s="50"/>
      <c r="F862" s="50"/>
      <c r="G862" s="50"/>
      <c r="H862" s="50"/>
      <c r="I862" s="50"/>
      <c r="J862" s="50"/>
      <c r="K862" s="50"/>
      <c r="L862" s="689"/>
      <c r="M862" s="689"/>
      <c r="N862" s="491"/>
    </row>
    <row r="863" spans="1:23" ht="20.25" customHeight="1" x14ac:dyDescent="0.3">
      <c r="A863" s="571"/>
      <c r="B863" s="1" t="s">
        <v>1688</v>
      </c>
      <c r="C863" s="50"/>
      <c r="D863" s="50"/>
      <c r="E863" s="50"/>
      <c r="F863" s="50"/>
      <c r="G863" s="50"/>
      <c r="H863" s="50"/>
      <c r="I863" s="50"/>
      <c r="J863" s="50"/>
      <c r="K863" s="50"/>
      <c r="L863" s="689"/>
      <c r="M863" s="689"/>
      <c r="N863" s="491"/>
    </row>
    <row r="864" spans="1:23" ht="20.25" customHeight="1" x14ac:dyDescent="0.3">
      <c r="A864" s="690" t="s">
        <v>0</v>
      </c>
      <c r="B864" s="690" t="s">
        <v>28</v>
      </c>
      <c r="C864" s="690" t="s">
        <v>8</v>
      </c>
      <c r="D864" s="140" t="s">
        <v>9</v>
      </c>
      <c r="E864" s="691" t="s">
        <v>10</v>
      </c>
      <c r="F864" s="692"/>
      <c r="G864" s="692"/>
      <c r="H864" s="693"/>
      <c r="I864" s="690" t="s">
        <v>88</v>
      </c>
      <c r="J864" s="133" t="s">
        <v>622</v>
      </c>
      <c r="K864" s="137" t="s">
        <v>3</v>
      </c>
      <c r="L864" s="689"/>
      <c r="M864" s="689"/>
      <c r="N864" s="491"/>
    </row>
    <row r="865" spans="1:14" ht="20.25" customHeight="1" x14ac:dyDescent="0.3">
      <c r="A865" s="690"/>
      <c r="B865" s="690"/>
      <c r="C865" s="690"/>
      <c r="D865" s="52" t="s">
        <v>12</v>
      </c>
      <c r="E865" s="2">
        <v>2561</v>
      </c>
      <c r="F865" s="2">
        <v>2562</v>
      </c>
      <c r="G865" s="2">
        <v>2563</v>
      </c>
      <c r="H865" s="2">
        <v>2564</v>
      </c>
      <c r="I865" s="690"/>
      <c r="J865" s="134" t="s">
        <v>624</v>
      </c>
      <c r="K865" s="132" t="s">
        <v>4</v>
      </c>
      <c r="L865" s="689"/>
      <c r="M865" s="689"/>
      <c r="N865" s="491"/>
    </row>
    <row r="866" spans="1:14" ht="20.25" customHeight="1" x14ac:dyDescent="0.3">
      <c r="A866" s="690"/>
      <c r="B866" s="690"/>
      <c r="C866" s="690"/>
      <c r="D866" s="141"/>
      <c r="E866" s="10" t="s">
        <v>13</v>
      </c>
      <c r="F866" s="10" t="s">
        <v>13</v>
      </c>
      <c r="G866" s="10" t="s">
        <v>13</v>
      </c>
      <c r="H866" s="10" t="s">
        <v>13</v>
      </c>
      <c r="I866" s="690"/>
      <c r="J866" s="135"/>
      <c r="K866" s="138"/>
      <c r="L866" s="689"/>
      <c r="M866" s="689"/>
      <c r="N866" s="491"/>
    </row>
    <row r="867" spans="1:14" ht="20.25" customHeight="1" x14ac:dyDescent="0.3">
      <c r="A867" s="28">
        <v>7</v>
      </c>
      <c r="B867" s="85" t="s">
        <v>172</v>
      </c>
      <c r="C867" s="63" t="s">
        <v>15</v>
      </c>
      <c r="D867" s="63" t="s">
        <v>177</v>
      </c>
      <c r="E867" s="74">
        <v>50000</v>
      </c>
      <c r="F867" s="74">
        <v>50000</v>
      </c>
      <c r="G867" s="74">
        <v>50000</v>
      </c>
      <c r="H867" s="74">
        <v>50000</v>
      </c>
      <c r="I867" s="30" t="s">
        <v>142</v>
      </c>
      <c r="J867" s="64" t="s">
        <v>275</v>
      </c>
      <c r="K867" s="66" t="s">
        <v>182</v>
      </c>
      <c r="L867" s="689"/>
      <c r="M867" s="689"/>
      <c r="N867" s="491"/>
    </row>
    <row r="868" spans="1:14" ht="20.25" customHeight="1" x14ac:dyDescent="0.3">
      <c r="A868" s="30"/>
      <c r="B868" s="68" t="s">
        <v>173</v>
      </c>
      <c r="C868" s="68" t="s">
        <v>174</v>
      </c>
      <c r="D868" s="68" t="s">
        <v>178</v>
      </c>
      <c r="E868" s="75" t="s">
        <v>20</v>
      </c>
      <c r="F868" s="75" t="s">
        <v>20</v>
      </c>
      <c r="G868" s="75" t="s">
        <v>20</v>
      </c>
      <c r="H868" s="75" t="s">
        <v>20</v>
      </c>
      <c r="I868" s="70" t="s">
        <v>143</v>
      </c>
      <c r="J868" s="69" t="s">
        <v>174</v>
      </c>
      <c r="K868" s="30"/>
      <c r="L868" s="689"/>
      <c r="M868" s="689"/>
      <c r="N868" s="491"/>
    </row>
    <row r="869" spans="1:14" ht="20.25" customHeight="1" x14ac:dyDescent="0.3">
      <c r="A869" s="30"/>
      <c r="B869" s="77" t="s">
        <v>23</v>
      </c>
      <c r="C869" s="68" t="s">
        <v>175</v>
      </c>
      <c r="D869" s="68" t="s">
        <v>179</v>
      </c>
      <c r="E869" s="30"/>
      <c r="F869" s="32"/>
      <c r="G869" s="32" t="s">
        <v>27</v>
      </c>
      <c r="H869" s="32"/>
      <c r="I869" s="32" t="s">
        <v>22</v>
      </c>
      <c r="J869" s="69" t="s">
        <v>785</v>
      </c>
      <c r="K869" s="30"/>
      <c r="L869" s="689"/>
      <c r="M869" s="689"/>
      <c r="N869" s="491"/>
    </row>
    <row r="870" spans="1:14" ht="20.25" customHeight="1" x14ac:dyDescent="0.3">
      <c r="A870" s="30"/>
      <c r="B870" s="77" t="s">
        <v>24</v>
      </c>
      <c r="C870" s="68" t="s">
        <v>176</v>
      </c>
      <c r="D870" s="32"/>
      <c r="E870" s="32"/>
      <c r="F870" s="32"/>
      <c r="G870" s="32"/>
      <c r="H870" s="32"/>
      <c r="I870" s="32"/>
      <c r="J870" s="73" t="s">
        <v>786</v>
      </c>
      <c r="K870" s="30"/>
      <c r="L870" s="689"/>
      <c r="M870" s="689"/>
      <c r="N870" s="491"/>
    </row>
    <row r="871" spans="1:14" ht="20.25" customHeight="1" x14ac:dyDescent="0.3">
      <c r="A871" s="30"/>
      <c r="B871" s="32"/>
      <c r="C871" s="32"/>
      <c r="D871" s="44"/>
      <c r="E871" s="32"/>
      <c r="F871" s="32"/>
      <c r="G871" s="32"/>
      <c r="H871" s="32"/>
      <c r="I871" s="32"/>
      <c r="J871" s="32" t="s">
        <v>181</v>
      </c>
      <c r="K871" s="30"/>
      <c r="L871" s="689"/>
      <c r="M871" s="689"/>
      <c r="N871" s="491"/>
    </row>
    <row r="872" spans="1:14" ht="20.25" customHeight="1" x14ac:dyDescent="0.3">
      <c r="A872" s="59"/>
      <c r="B872" s="60"/>
      <c r="C872" s="60"/>
      <c r="D872" s="48"/>
      <c r="E872" s="60"/>
      <c r="F872" s="60"/>
      <c r="G872" s="60"/>
      <c r="H872" s="60"/>
      <c r="I872" s="60"/>
      <c r="J872" s="60"/>
      <c r="K872" s="59"/>
      <c r="L872" s="689"/>
      <c r="M872" s="689"/>
      <c r="N872" s="491"/>
    </row>
    <row r="873" spans="1:14" ht="20.25" customHeight="1" x14ac:dyDescent="0.3">
      <c r="A873" s="30">
        <v>8</v>
      </c>
      <c r="B873" s="62" t="s">
        <v>172</v>
      </c>
      <c r="C873" s="63" t="s">
        <v>15</v>
      </c>
      <c r="D873" s="86" t="s">
        <v>177</v>
      </c>
      <c r="E873" s="74">
        <v>50000</v>
      </c>
      <c r="F873" s="74">
        <v>50000</v>
      </c>
      <c r="G873" s="74">
        <v>50000</v>
      </c>
      <c r="H873" s="74">
        <v>50000</v>
      </c>
      <c r="I873" s="30" t="s">
        <v>142</v>
      </c>
      <c r="J873" s="64" t="s">
        <v>275</v>
      </c>
      <c r="K873" s="99" t="s">
        <v>182</v>
      </c>
      <c r="L873" s="689"/>
      <c r="M873" s="689"/>
      <c r="N873" s="491"/>
    </row>
    <row r="874" spans="1:14" ht="20.25" customHeight="1" x14ac:dyDescent="0.3">
      <c r="A874" s="30"/>
      <c r="B874" s="62" t="s">
        <v>188</v>
      </c>
      <c r="C874" s="68" t="s">
        <v>174</v>
      </c>
      <c r="D874" s="78" t="s">
        <v>795</v>
      </c>
      <c r="E874" s="75" t="s">
        <v>20</v>
      </c>
      <c r="F874" s="75" t="s">
        <v>20</v>
      </c>
      <c r="G874" s="75" t="s">
        <v>20</v>
      </c>
      <c r="H874" s="75" t="s">
        <v>20</v>
      </c>
      <c r="I874" s="32" t="s">
        <v>143</v>
      </c>
      <c r="J874" s="69" t="s">
        <v>174</v>
      </c>
      <c r="K874" s="30"/>
      <c r="L874" s="689"/>
      <c r="M874" s="689"/>
      <c r="N874" s="491"/>
    </row>
    <row r="875" spans="1:14" ht="20.25" customHeight="1" x14ac:dyDescent="0.3">
      <c r="A875" s="30"/>
      <c r="B875" s="77" t="s">
        <v>23</v>
      </c>
      <c r="C875" s="68" t="s">
        <v>175</v>
      </c>
      <c r="D875" s="78" t="s">
        <v>803</v>
      </c>
      <c r="E875" s="30"/>
      <c r="F875" s="32"/>
      <c r="G875" s="32" t="s">
        <v>27</v>
      </c>
      <c r="H875" s="32"/>
      <c r="I875" s="32" t="s">
        <v>22</v>
      </c>
      <c r="J875" s="69" t="s">
        <v>785</v>
      </c>
      <c r="K875" s="30"/>
      <c r="L875" s="689"/>
      <c r="M875" s="689"/>
      <c r="N875" s="491"/>
    </row>
    <row r="876" spans="1:14" ht="20.25" customHeight="1" x14ac:dyDescent="0.3">
      <c r="A876" s="30"/>
      <c r="B876" s="77" t="s">
        <v>24</v>
      </c>
      <c r="C876" s="68" t="s">
        <v>176</v>
      </c>
      <c r="D876" s="78" t="s">
        <v>187</v>
      </c>
      <c r="E876" s="32"/>
      <c r="F876" s="32"/>
      <c r="G876" s="32"/>
      <c r="H876" s="32"/>
      <c r="I876" s="32"/>
      <c r="J876" s="73" t="s">
        <v>786</v>
      </c>
      <c r="K876" s="30"/>
      <c r="L876" s="689"/>
      <c r="M876" s="689"/>
      <c r="N876" s="491"/>
    </row>
    <row r="877" spans="1:14" ht="20.25" customHeight="1" x14ac:dyDescent="0.3">
      <c r="A877" s="30"/>
      <c r="B877" s="68"/>
      <c r="C877" s="32"/>
      <c r="D877" s="68"/>
      <c r="E877" s="32"/>
      <c r="F877" s="32"/>
      <c r="G877" s="32"/>
      <c r="H877" s="32"/>
      <c r="I877" s="32"/>
      <c r="J877" s="32" t="s">
        <v>181</v>
      </c>
      <c r="K877" s="30"/>
      <c r="L877" s="689"/>
      <c r="M877" s="689"/>
      <c r="N877" s="491"/>
    </row>
    <row r="878" spans="1:14" ht="20.25" customHeight="1" x14ac:dyDescent="0.3">
      <c r="A878" s="30"/>
      <c r="B878" s="77"/>
      <c r="C878" s="32"/>
      <c r="D878" s="68"/>
      <c r="E878" s="32"/>
      <c r="F878" s="32"/>
      <c r="G878" s="32"/>
      <c r="H878" s="32"/>
      <c r="I878" s="32"/>
      <c r="J878" s="32"/>
      <c r="K878" s="30"/>
      <c r="L878" s="689"/>
      <c r="M878" s="689"/>
      <c r="N878" s="491"/>
    </row>
    <row r="879" spans="1:14" ht="20.25" customHeight="1" x14ac:dyDescent="0.3">
      <c r="A879" s="30"/>
      <c r="C879" s="32"/>
      <c r="E879" s="30"/>
      <c r="F879" s="32"/>
      <c r="G879" s="32"/>
      <c r="H879" s="32"/>
      <c r="I879" s="32"/>
      <c r="J879" s="32"/>
      <c r="K879" s="30"/>
      <c r="L879" s="689"/>
      <c r="M879" s="689"/>
      <c r="N879" s="491"/>
    </row>
    <row r="880" spans="1:14" ht="20.25" customHeight="1" x14ac:dyDescent="0.3">
      <c r="A880" s="35"/>
      <c r="B880" s="36"/>
      <c r="C880" s="36"/>
      <c r="D880" s="36"/>
      <c r="E880" s="36"/>
      <c r="F880" s="36"/>
      <c r="G880" s="36"/>
      <c r="H880" s="36"/>
      <c r="I880" s="36"/>
      <c r="J880" s="36"/>
      <c r="K880" s="35"/>
      <c r="L880" s="689"/>
      <c r="M880" s="689"/>
      <c r="N880" s="491"/>
    </row>
    <row r="881" spans="1:14" ht="20.25" customHeight="1" x14ac:dyDescent="0.3">
      <c r="A881" s="571"/>
      <c r="B881" s="1"/>
      <c r="C881" s="50"/>
      <c r="D881" s="50"/>
      <c r="E881" s="50"/>
      <c r="F881" s="50"/>
      <c r="G881" s="50"/>
      <c r="H881" s="50"/>
      <c r="I881" s="50"/>
      <c r="J881" s="50"/>
      <c r="K881" s="162" t="s">
        <v>5</v>
      </c>
      <c r="L881" s="689">
        <v>241</v>
      </c>
      <c r="M881" s="689"/>
      <c r="N881" s="491"/>
    </row>
    <row r="882" spans="1:14" ht="20.25" customHeight="1" x14ac:dyDescent="0.3">
      <c r="A882" s="570" t="s">
        <v>626</v>
      </c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689"/>
      <c r="M882" s="689"/>
      <c r="N882" s="491"/>
    </row>
    <row r="883" spans="1:14" ht="20.25" customHeight="1" x14ac:dyDescent="0.3">
      <c r="A883" s="457" t="s">
        <v>26</v>
      </c>
      <c r="B883" s="9" t="s">
        <v>792</v>
      </c>
      <c r="C883" s="50"/>
      <c r="D883" s="50"/>
      <c r="E883" s="50"/>
      <c r="F883" s="50"/>
      <c r="G883" s="50"/>
      <c r="H883" s="50"/>
      <c r="I883" s="50"/>
      <c r="J883" s="50"/>
      <c r="K883" s="50"/>
      <c r="L883" s="689"/>
      <c r="M883" s="689"/>
      <c r="N883" s="491"/>
    </row>
    <row r="884" spans="1:14" ht="20.25" customHeight="1" x14ac:dyDescent="0.3">
      <c r="B884" s="1" t="s">
        <v>1687</v>
      </c>
      <c r="C884" s="50"/>
      <c r="D884" s="50"/>
      <c r="E884" s="50"/>
      <c r="F884" s="50"/>
      <c r="G884" s="50"/>
      <c r="H884" s="50"/>
      <c r="I884" s="50"/>
      <c r="J884" s="50"/>
      <c r="K884" s="50"/>
      <c r="L884" s="689"/>
      <c r="M884" s="689"/>
      <c r="N884" s="491"/>
    </row>
    <row r="885" spans="1:14" ht="20.25" customHeight="1" x14ac:dyDescent="0.3">
      <c r="A885" s="571"/>
      <c r="B885" s="1" t="s">
        <v>1688</v>
      </c>
      <c r="C885" s="50"/>
      <c r="D885" s="50"/>
      <c r="E885" s="50"/>
      <c r="F885" s="50"/>
      <c r="G885" s="50"/>
      <c r="H885" s="50"/>
      <c r="I885" s="50"/>
      <c r="J885" s="50"/>
      <c r="K885" s="50"/>
      <c r="L885" s="689"/>
      <c r="M885" s="689"/>
      <c r="N885" s="491"/>
    </row>
    <row r="886" spans="1:14" ht="20.25" customHeight="1" x14ac:dyDescent="0.3">
      <c r="A886" s="690" t="s">
        <v>0</v>
      </c>
      <c r="B886" s="690" t="s">
        <v>28</v>
      </c>
      <c r="C886" s="690" t="s">
        <v>8</v>
      </c>
      <c r="D886" s="140" t="s">
        <v>9</v>
      </c>
      <c r="E886" s="691" t="s">
        <v>10</v>
      </c>
      <c r="F886" s="692"/>
      <c r="G886" s="692"/>
      <c r="H886" s="693"/>
      <c r="I886" s="690" t="s">
        <v>88</v>
      </c>
      <c r="J886" s="133" t="s">
        <v>622</v>
      </c>
      <c r="K886" s="137" t="s">
        <v>3</v>
      </c>
      <c r="L886" s="689"/>
      <c r="M886" s="689"/>
      <c r="N886" s="491"/>
    </row>
    <row r="887" spans="1:14" ht="20.25" customHeight="1" x14ac:dyDescent="0.3">
      <c r="A887" s="690"/>
      <c r="B887" s="690"/>
      <c r="C887" s="690"/>
      <c r="D887" s="52" t="s">
        <v>12</v>
      </c>
      <c r="E887" s="2">
        <v>2561</v>
      </c>
      <c r="F887" s="2">
        <v>2562</v>
      </c>
      <c r="G887" s="2">
        <v>2563</v>
      </c>
      <c r="H887" s="2">
        <v>2564</v>
      </c>
      <c r="I887" s="690"/>
      <c r="J887" s="134" t="s">
        <v>624</v>
      </c>
      <c r="K887" s="132" t="s">
        <v>4</v>
      </c>
      <c r="L887" s="689"/>
      <c r="M887" s="689"/>
      <c r="N887" s="491"/>
    </row>
    <row r="888" spans="1:14" ht="20.25" customHeight="1" x14ac:dyDescent="0.3">
      <c r="A888" s="690"/>
      <c r="B888" s="690"/>
      <c r="C888" s="690"/>
      <c r="D888" s="141"/>
      <c r="E888" s="10" t="s">
        <v>13</v>
      </c>
      <c r="F888" s="10" t="s">
        <v>13</v>
      </c>
      <c r="G888" s="10" t="s">
        <v>13</v>
      </c>
      <c r="H888" s="10" t="s">
        <v>13</v>
      </c>
      <c r="I888" s="690"/>
      <c r="J888" s="135"/>
      <c r="K888" s="138"/>
      <c r="L888" s="689"/>
      <c r="M888" s="689"/>
      <c r="N888" s="491"/>
    </row>
    <row r="889" spans="1:14" ht="20.25" customHeight="1" x14ac:dyDescent="0.3">
      <c r="A889" s="155">
        <v>9</v>
      </c>
      <c r="B889" s="91" t="s">
        <v>172</v>
      </c>
      <c r="C889" s="155" t="s">
        <v>15</v>
      </c>
      <c r="D889" s="155" t="s">
        <v>177</v>
      </c>
      <c r="E889" s="174">
        <v>50000</v>
      </c>
      <c r="F889" s="174">
        <v>50000</v>
      </c>
      <c r="G889" s="174">
        <v>50000</v>
      </c>
      <c r="H889" s="174">
        <v>50000</v>
      </c>
      <c r="I889" s="28" t="s">
        <v>142</v>
      </c>
      <c r="J889" s="108" t="s">
        <v>275</v>
      </c>
      <c r="K889" s="66" t="s">
        <v>182</v>
      </c>
      <c r="L889" s="689"/>
      <c r="M889" s="689"/>
      <c r="N889" s="491"/>
    </row>
    <row r="890" spans="1:14" ht="20.25" customHeight="1" x14ac:dyDescent="0.3">
      <c r="A890" s="157"/>
      <c r="B890" s="62" t="s">
        <v>793</v>
      </c>
      <c r="C890" s="154" t="s">
        <v>174</v>
      </c>
      <c r="D890" s="154" t="s">
        <v>795</v>
      </c>
      <c r="E890" s="164" t="s">
        <v>20</v>
      </c>
      <c r="F890" s="75" t="s">
        <v>20</v>
      </c>
      <c r="G890" s="75" t="s">
        <v>20</v>
      </c>
      <c r="H890" s="75" t="s">
        <v>20</v>
      </c>
      <c r="I890" s="32" t="s">
        <v>143</v>
      </c>
      <c r="J890" s="69" t="s">
        <v>174</v>
      </c>
      <c r="K890" s="30"/>
      <c r="L890" s="689"/>
      <c r="M890" s="689"/>
      <c r="N890" s="491"/>
    </row>
    <row r="891" spans="1:14" ht="20.25" customHeight="1" x14ac:dyDescent="0.3">
      <c r="A891" s="157"/>
      <c r="B891" s="154" t="s">
        <v>794</v>
      </c>
      <c r="C891" s="154" t="s">
        <v>175</v>
      </c>
      <c r="D891" s="154" t="s">
        <v>796</v>
      </c>
      <c r="E891" s="154"/>
      <c r="F891" s="32"/>
      <c r="G891" s="32" t="s">
        <v>27</v>
      </c>
      <c r="H891" s="32"/>
      <c r="I891" s="32" t="s">
        <v>22</v>
      </c>
      <c r="J891" s="69" t="s">
        <v>785</v>
      </c>
      <c r="K891" s="30"/>
      <c r="L891" s="689"/>
      <c r="M891" s="689"/>
      <c r="N891" s="491"/>
    </row>
    <row r="892" spans="1:14" ht="20.25" customHeight="1" x14ac:dyDescent="0.3">
      <c r="A892" s="157"/>
      <c r="B892" s="87" t="s">
        <v>62</v>
      </c>
      <c r="C892" s="154" t="s">
        <v>176</v>
      </c>
      <c r="D892" s="154" t="s">
        <v>179</v>
      </c>
      <c r="E892" s="165"/>
      <c r="F892" s="32"/>
      <c r="G892" s="32"/>
      <c r="H892" s="32"/>
      <c r="I892" s="32"/>
      <c r="J892" s="73" t="s">
        <v>786</v>
      </c>
      <c r="K892" s="30"/>
      <c r="L892" s="689"/>
      <c r="M892" s="689"/>
      <c r="N892" s="491"/>
    </row>
    <row r="893" spans="1:14" ht="20.25" customHeight="1" x14ac:dyDescent="0.3">
      <c r="A893" s="157"/>
      <c r="B893" s="87" t="s">
        <v>63</v>
      </c>
      <c r="C893" s="154"/>
      <c r="D893" s="68"/>
      <c r="E893" s="154"/>
      <c r="F893" s="32"/>
      <c r="G893" s="32"/>
      <c r="H893" s="32"/>
      <c r="I893" s="32"/>
      <c r="J893" s="32" t="s">
        <v>181</v>
      </c>
      <c r="K893" s="30"/>
      <c r="L893" s="689"/>
      <c r="M893" s="689"/>
      <c r="N893" s="491"/>
    </row>
    <row r="894" spans="1:14" ht="20.25" customHeight="1" x14ac:dyDescent="0.3">
      <c r="A894" s="157"/>
      <c r="B894" s="154"/>
      <c r="C894" s="154"/>
      <c r="D894" s="68"/>
      <c r="E894" s="32"/>
      <c r="F894" s="32"/>
      <c r="G894" s="32"/>
      <c r="H894" s="32"/>
      <c r="I894" s="32"/>
      <c r="J894" s="32"/>
      <c r="K894" s="30"/>
      <c r="L894" s="689"/>
      <c r="M894" s="689"/>
      <c r="N894" s="491"/>
    </row>
    <row r="895" spans="1:14" ht="20.25" customHeight="1" x14ac:dyDescent="0.3">
      <c r="A895" s="30">
        <v>10</v>
      </c>
      <c r="B895" s="68" t="s">
        <v>189</v>
      </c>
      <c r="C895" s="63" t="s">
        <v>15</v>
      </c>
      <c r="D895" s="64" t="s">
        <v>191</v>
      </c>
      <c r="E895" s="74">
        <v>50000</v>
      </c>
      <c r="F895" s="74">
        <v>50000</v>
      </c>
      <c r="G895" s="74">
        <v>50000</v>
      </c>
      <c r="H895" s="74">
        <v>50000</v>
      </c>
      <c r="I895" s="30" t="s">
        <v>142</v>
      </c>
      <c r="J895" s="64" t="s">
        <v>275</v>
      </c>
      <c r="K895" s="99" t="s">
        <v>182</v>
      </c>
      <c r="L895" s="689"/>
      <c r="M895" s="689"/>
      <c r="N895" s="491"/>
    </row>
    <row r="896" spans="1:14" ht="20.25" customHeight="1" x14ac:dyDescent="0.3">
      <c r="A896" s="30"/>
      <c r="B896" s="68" t="s">
        <v>190</v>
      </c>
      <c r="C896" s="68" t="s">
        <v>174</v>
      </c>
      <c r="D896" s="69" t="s">
        <v>192</v>
      </c>
      <c r="E896" s="75" t="s">
        <v>20</v>
      </c>
      <c r="F896" s="75" t="s">
        <v>20</v>
      </c>
      <c r="G896" s="75" t="s">
        <v>20</v>
      </c>
      <c r="H896" s="75" t="s">
        <v>20</v>
      </c>
      <c r="I896" s="32" t="s">
        <v>143</v>
      </c>
      <c r="J896" s="69" t="s">
        <v>174</v>
      </c>
      <c r="K896" s="30"/>
      <c r="L896" s="689"/>
      <c r="M896" s="689"/>
      <c r="N896" s="491"/>
    </row>
    <row r="897" spans="1:14" ht="20.25" customHeight="1" x14ac:dyDescent="0.3">
      <c r="A897" s="30"/>
      <c r="B897" s="87" t="s">
        <v>62</v>
      </c>
      <c r="C897" s="68" t="s">
        <v>175</v>
      </c>
      <c r="D897" s="78" t="s">
        <v>179</v>
      </c>
      <c r="E897" s="30"/>
      <c r="F897" s="32"/>
      <c r="G897" s="32" t="s">
        <v>27</v>
      </c>
      <c r="H897" s="32"/>
      <c r="I897" s="32" t="s">
        <v>22</v>
      </c>
      <c r="J897" s="69" t="s">
        <v>785</v>
      </c>
      <c r="K897" s="30"/>
      <c r="L897" s="689"/>
      <c r="M897" s="689"/>
      <c r="N897" s="491"/>
    </row>
    <row r="898" spans="1:14" ht="20.25" customHeight="1" x14ac:dyDescent="0.3">
      <c r="A898" s="30"/>
      <c r="B898" s="87" t="s">
        <v>63</v>
      </c>
      <c r="C898" s="68" t="s">
        <v>176</v>
      </c>
      <c r="D898" s="78"/>
      <c r="E898" s="32"/>
      <c r="F898" s="32"/>
      <c r="G898" s="32"/>
      <c r="H898" s="32"/>
      <c r="I898" s="32"/>
      <c r="J898" s="73" t="s">
        <v>786</v>
      </c>
      <c r="K898" s="30"/>
      <c r="L898" s="689"/>
      <c r="M898" s="689"/>
      <c r="N898" s="491"/>
    </row>
    <row r="899" spans="1:14" ht="20.25" customHeight="1" x14ac:dyDescent="0.3">
      <c r="A899" s="30"/>
      <c r="B899" s="68"/>
      <c r="C899" s="32"/>
      <c r="D899" s="68"/>
      <c r="E899" s="32"/>
      <c r="F899" s="32"/>
      <c r="G899" s="32"/>
      <c r="H899" s="32"/>
      <c r="I899" s="32"/>
      <c r="J899" s="32" t="s">
        <v>181</v>
      </c>
      <c r="K899" s="30"/>
      <c r="L899" s="689"/>
      <c r="M899" s="689"/>
      <c r="N899" s="491"/>
    </row>
    <row r="900" spans="1:14" ht="20.25" customHeight="1" x14ac:dyDescent="0.3">
      <c r="A900" s="572"/>
      <c r="B900" s="152"/>
      <c r="C900" s="152"/>
      <c r="D900" s="152"/>
      <c r="E900" s="152"/>
      <c r="F900" s="152"/>
      <c r="G900" s="152"/>
      <c r="H900" s="152"/>
      <c r="I900" s="152"/>
      <c r="J900" s="152"/>
      <c r="K900" s="152"/>
      <c r="L900" s="689"/>
      <c r="M900" s="689"/>
      <c r="N900" s="491"/>
    </row>
    <row r="901" spans="1:14" ht="20.25" customHeight="1" x14ac:dyDescent="0.3">
      <c r="A901" s="30"/>
      <c r="B901" s="152"/>
      <c r="C901" s="32"/>
      <c r="D901" s="152"/>
      <c r="E901" s="30"/>
      <c r="F901" s="32"/>
      <c r="G901" s="32"/>
      <c r="H901" s="32"/>
      <c r="I901" s="32"/>
      <c r="J901" s="32"/>
      <c r="K901" s="30"/>
      <c r="L901" s="689"/>
      <c r="M901" s="689"/>
      <c r="N901" s="491"/>
    </row>
    <row r="902" spans="1:14" ht="20.25" customHeight="1" x14ac:dyDescent="0.3">
      <c r="A902" s="35"/>
      <c r="B902" s="36"/>
      <c r="C902" s="36"/>
      <c r="D902" s="36"/>
      <c r="E902" s="36"/>
      <c r="F902" s="36"/>
      <c r="G902" s="36"/>
      <c r="H902" s="36"/>
      <c r="I902" s="36"/>
      <c r="J902" s="36"/>
      <c r="K902" s="35"/>
      <c r="L902" s="689"/>
      <c r="M902" s="689"/>
      <c r="N902" s="491"/>
    </row>
    <row r="903" spans="1:14" ht="20.25" customHeight="1" x14ac:dyDescent="0.3">
      <c r="A903" s="571"/>
      <c r="B903" s="1"/>
      <c r="C903" s="50"/>
      <c r="D903" s="50"/>
      <c r="E903" s="50"/>
      <c r="F903" s="50"/>
      <c r="G903" s="50"/>
      <c r="H903" s="50"/>
      <c r="I903" s="50"/>
      <c r="J903" s="50"/>
      <c r="K903" s="162" t="s">
        <v>5</v>
      </c>
      <c r="L903" s="689">
        <v>242</v>
      </c>
    </row>
    <row r="904" spans="1:14" ht="20.25" customHeight="1" x14ac:dyDescent="0.3">
      <c r="A904" s="457" t="s">
        <v>625</v>
      </c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689"/>
    </row>
    <row r="905" spans="1:14" ht="20.25" customHeight="1" x14ac:dyDescent="0.3">
      <c r="A905" s="457" t="s">
        <v>26</v>
      </c>
      <c r="B905" s="9" t="s">
        <v>792</v>
      </c>
      <c r="C905" s="50"/>
      <c r="D905" s="50"/>
      <c r="E905" s="50"/>
      <c r="F905" s="50"/>
      <c r="G905" s="50"/>
      <c r="H905" s="50"/>
      <c r="I905" s="50"/>
      <c r="J905" s="50"/>
      <c r="K905" s="50"/>
      <c r="L905" s="689"/>
    </row>
    <row r="906" spans="1:14" ht="20.25" customHeight="1" x14ac:dyDescent="0.3">
      <c r="B906" s="1" t="s">
        <v>1687</v>
      </c>
      <c r="C906" s="50"/>
      <c r="D906" s="50"/>
      <c r="E906" s="50"/>
      <c r="F906" s="50"/>
      <c r="G906" s="50"/>
      <c r="H906" s="50"/>
      <c r="I906" s="50"/>
      <c r="J906" s="50"/>
      <c r="K906" s="50"/>
      <c r="L906" s="689"/>
    </row>
    <row r="907" spans="1:14" ht="20.25" customHeight="1" x14ac:dyDescent="0.3">
      <c r="A907" s="571"/>
      <c r="B907" s="1" t="s">
        <v>1688</v>
      </c>
      <c r="C907" s="50"/>
      <c r="D907" s="50"/>
      <c r="E907" s="50"/>
      <c r="F907" s="50"/>
      <c r="G907" s="50"/>
      <c r="H907" s="50"/>
      <c r="I907" s="50"/>
      <c r="J907" s="50"/>
      <c r="K907" s="50"/>
      <c r="L907" s="689"/>
    </row>
    <row r="908" spans="1:14" ht="20.25" customHeight="1" x14ac:dyDescent="0.3">
      <c r="A908" s="690" t="s">
        <v>0</v>
      </c>
      <c r="B908" s="690" t="s">
        <v>28</v>
      </c>
      <c r="C908" s="690" t="s">
        <v>8</v>
      </c>
      <c r="D908" s="140" t="s">
        <v>9</v>
      </c>
      <c r="E908" s="691" t="s">
        <v>10</v>
      </c>
      <c r="F908" s="692"/>
      <c r="G908" s="692"/>
      <c r="H908" s="693"/>
      <c r="I908" s="690" t="s">
        <v>88</v>
      </c>
      <c r="J908" s="133" t="s">
        <v>622</v>
      </c>
      <c r="K908" s="137" t="s">
        <v>3</v>
      </c>
      <c r="L908" s="689"/>
    </row>
    <row r="909" spans="1:14" ht="20.25" customHeight="1" x14ac:dyDescent="0.3">
      <c r="A909" s="690"/>
      <c r="B909" s="690"/>
      <c r="C909" s="690"/>
      <c r="D909" s="52" t="s">
        <v>12</v>
      </c>
      <c r="E909" s="140">
        <v>2561</v>
      </c>
      <c r="F909" s="140">
        <v>2562</v>
      </c>
      <c r="G909" s="140">
        <v>2563</v>
      </c>
      <c r="H909" s="140">
        <v>2564</v>
      </c>
      <c r="I909" s="690"/>
      <c r="J909" s="134" t="s">
        <v>624</v>
      </c>
      <c r="K909" s="132" t="s">
        <v>4</v>
      </c>
      <c r="L909" s="689"/>
    </row>
    <row r="910" spans="1:14" ht="20.25" customHeight="1" x14ac:dyDescent="0.3">
      <c r="A910" s="690"/>
      <c r="B910" s="690"/>
      <c r="C910" s="690"/>
      <c r="D910" s="141"/>
      <c r="E910" s="10" t="s">
        <v>13</v>
      </c>
      <c r="F910" s="10" t="s">
        <v>13</v>
      </c>
      <c r="G910" s="10" t="s">
        <v>13</v>
      </c>
      <c r="H910" s="10" t="s">
        <v>13</v>
      </c>
      <c r="I910" s="690"/>
      <c r="J910" s="135"/>
      <c r="K910" s="138"/>
      <c r="L910" s="689"/>
    </row>
    <row r="911" spans="1:14" ht="20.25" customHeight="1" x14ac:dyDescent="0.3">
      <c r="A911" s="28">
        <v>11</v>
      </c>
      <c r="B911" s="62" t="s">
        <v>193</v>
      </c>
      <c r="C911" s="63" t="s">
        <v>15</v>
      </c>
      <c r="D911" s="64" t="s">
        <v>545</v>
      </c>
      <c r="E911" s="74">
        <v>50000</v>
      </c>
      <c r="F911" s="74">
        <v>50000</v>
      </c>
      <c r="G911" s="74">
        <v>50000</v>
      </c>
      <c r="H911" s="74">
        <v>50000</v>
      </c>
      <c r="I911" s="30" t="s">
        <v>142</v>
      </c>
      <c r="J911" s="64" t="s">
        <v>275</v>
      </c>
      <c r="K911" s="99" t="s">
        <v>182</v>
      </c>
      <c r="L911" s="689"/>
    </row>
    <row r="912" spans="1:14" ht="20.25" customHeight="1" x14ac:dyDescent="0.3">
      <c r="A912" s="30"/>
      <c r="B912" s="67" t="s">
        <v>194</v>
      </c>
      <c r="C912" s="68" t="s">
        <v>174</v>
      </c>
      <c r="D912" s="69" t="s">
        <v>804</v>
      </c>
      <c r="E912" s="75" t="s">
        <v>20</v>
      </c>
      <c r="F912" s="75" t="s">
        <v>20</v>
      </c>
      <c r="G912" s="75" t="s">
        <v>20</v>
      </c>
      <c r="H912" s="75" t="s">
        <v>20</v>
      </c>
      <c r="I912" s="70" t="s">
        <v>143</v>
      </c>
      <c r="J912" s="69" t="s">
        <v>174</v>
      </c>
      <c r="K912" s="30"/>
      <c r="L912" s="689"/>
    </row>
    <row r="913" spans="1:12" ht="20.25" customHeight="1" x14ac:dyDescent="0.3">
      <c r="A913" s="30"/>
      <c r="B913" s="87" t="s">
        <v>62</v>
      </c>
      <c r="C913" s="68" t="s">
        <v>175</v>
      </c>
      <c r="D913" s="78" t="s">
        <v>179</v>
      </c>
      <c r="E913" s="30"/>
      <c r="F913" s="32"/>
      <c r="G913" s="32" t="s">
        <v>27</v>
      </c>
      <c r="H913" s="32"/>
      <c r="I913" s="32" t="s">
        <v>22</v>
      </c>
      <c r="J913" s="69" t="s">
        <v>785</v>
      </c>
      <c r="K913" s="30"/>
      <c r="L913" s="689"/>
    </row>
    <row r="914" spans="1:12" ht="20.25" customHeight="1" x14ac:dyDescent="0.3">
      <c r="A914" s="30"/>
      <c r="B914" s="87" t="s">
        <v>63</v>
      </c>
      <c r="C914" s="68" t="s">
        <v>176</v>
      </c>
      <c r="D914" s="68"/>
      <c r="E914" s="32"/>
      <c r="F914" s="32"/>
      <c r="G914" s="32"/>
      <c r="H914" s="32"/>
      <c r="I914" s="32"/>
      <c r="J914" s="73" t="s">
        <v>786</v>
      </c>
      <c r="K914" s="30"/>
      <c r="L914" s="689"/>
    </row>
    <row r="915" spans="1:12" ht="20.25" customHeight="1" x14ac:dyDescent="0.3">
      <c r="A915" s="30"/>
      <c r="B915" s="68"/>
      <c r="C915" s="32"/>
      <c r="D915" s="68"/>
      <c r="E915" s="32"/>
      <c r="F915" s="32"/>
      <c r="G915" s="32"/>
      <c r="H915" s="32"/>
      <c r="I915" s="32"/>
      <c r="J915" s="32" t="s">
        <v>181</v>
      </c>
      <c r="K915" s="30"/>
      <c r="L915" s="689"/>
    </row>
    <row r="916" spans="1:12" ht="20.25" customHeight="1" x14ac:dyDescent="0.3">
      <c r="A916" s="30"/>
      <c r="B916" s="68"/>
      <c r="C916" s="32"/>
      <c r="D916" s="68"/>
      <c r="E916" s="32"/>
      <c r="F916" s="32"/>
      <c r="G916" s="32"/>
      <c r="H916" s="32"/>
      <c r="I916" s="32"/>
      <c r="J916" s="32"/>
      <c r="K916" s="30"/>
      <c r="L916" s="689"/>
    </row>
    <row r="917" spans="1:12" ht="20.25" customHeight="1" x14ac:dyDescent="0.3">
      <c r="A917" s="86">
        <v>12</v>
      </c>
      <c r="B917" s="62" t="s">
        <v>195</v>
      </c>
      <c r="C917" s="157" t="s">
        <v>15</v>
      </c>
      <c r="D917" s="64" t="s">
        <v>197</v>
      </c>
      <c r="E917" s="74">
        <v>50000</v>
      </c>
      <c r="F917" s="74">
        <v>50000</v>
      </c>
      <c r="G917" s="74">
        <v>50000</v>
      </c>
      <c r="H917" s="74">
        <v>50000</v>
      </c>
      <c r="I917" s="30" t="s">
        <v>142</v>
      </c>
      <c r="J917" s="64" t="s">
        <v>275</v>
      </c>
      <c r="K917" s="99" t="s">
        <v>182</v>
      </c>
      <c r="L917" s="689"/>
    </row>
    <row r="918" spans="1:12" ht="20.25" customHeight="1" x14ac:dyDescent="0.3">
      <c r="A918" s="86"/>
      <c r="B918" s="67" t="s">
        <v>196</v>
      </c>
      <c r="C918" s="154" t="s">
        <v>174</v>
      </c>
      <c r="D918" s="69" t="s">
        <v>198</v>
      </c>
      <c r="E918" s="75" t="s">
        <v>20</v>
      </c>
      <c r="F918" s="75" t="s">
        <v>20</v>
      </c>
      <c r="G918" s="75" t="s">
        <v>20</v>
      </c>
      <c r="H918" s="75" t="s">
        <v>20</v>
      </c>
      <c r="I918" s="32" t="s">
        <v>143</v>
      </c>
      <c r="J918" s="69" t="s">
        <v>174</v>
      </c>
      <c r="K918" s="30"/>
      <c r="L918" s="689"/>
    </row>
    <row r="919" spans="1:12" ht="20.25" customHeight="1" x14ac:dyDescent="0.3">
      <c r="A919" s="86"/>
      <c r="B919" s="87" t="s">
        <v>62</v>
      </c>
      <c r="C919" s="154" t="s">
        <v>175</v>
      </c>
      <c r="D919" s="78" t="s">
        <v>805</v>
      </c>
      <c r="E919" s="30"/>
      <c r="F919" s="32"/>
      <c r="G919" s="32" t="s">
        <v>27</v>
      </c>
      <c r="H919" s="32"/>
      <c r="I919" s="32" t="s">
        <v>22</v>
      </c>
      <c r="J919" s="69" t="s">
        <v>785</v>
      </c>
      <c r="K919" s="30"/>
      <c r="L919" s="689"/>
    </row>
    <row r="920" spans="1:12" ht="20.25" customHeight="1" x14ac:dyDescent="0.3">
      <c r="A920" s="86"/>
      <c r="B920" s="87" t="s">
        <v>63</v>
      </c>
      <c r="C920" s="154" t="s">
        <v>176</v>
      </c>
      <c r="D920" s="69" t="s">
        <v>187</v>
      </c>
      <c r="E920" s="32"/>
      <c r="F920" s="32"/>
      <c r="G920" s="32"/>
      <c r="H920" s="32"/>
      <c r="I920" s="32"/>
      <c r="J920" s="73" t="s">
        <v>786</v>
      </c>
      <c r="K920" s="30"/>
      <c r="L920" s="689"/>
    </row>
    <row r="921" spans="1:12" ht="20.25" customHeight="1" x14ac:dyDescent="0.3">
      <c r="A921" s="30"/>
      <c r="B921" s="68"/>
      <c r="C921" s="44"/>
      <c r="D921" s="68"/>
      <c r="E921" s="32"/>
      <c r="F921" s="32"/>
      <c r="G921" s="32"/>
      <c r="H921" s="32"/>
      <c r="I921" s="32"/>
      <c r="J921" s="32" t="s">
        <v>181</v>
      </c>
      <c r="K921" s="30"/>
      <c r="L921" s="689"/>
    </row>
    <row r="922" spans="1:12" ht="20.25" customHeight="1" x14ac:dyDescent="0.3">
      <c r="A922" s="30"/>
      <c r="B922" s="68"/>
      <c r="C922" s="44"/>
      <c r="D922" s="68"/>
      <c r="E922" s="33"/>
      <c r="F922" s="34"/>
      <c r="G922" s="34"/>
      <c r="H922" s="34"/>
      <c r="I922" s="30"/>
      <c r="J922" s="30"/>
      <c r="K922" s="30"/>
      <c r="L922" s="689"/>
    </row>
    <row r="923" spans="1:12" ht="20.25" customHeight="1" x14ac:dyDescent="0.3">
      <c r="A923" s="30"/>
      <c r="B923" s="68"/>
      <c r="C923" s="32"/>
      <c r="D923" s="68"/>
      <c r="E923" s="30"/>
      <c r="F923" s="32"/>
      <c r="G923" s="32"/>
      <c r="H923" s="32"/>
      <c r="I923" s="32"/>
      <c r="J923" s="32"/>
      <c r="K923" s="30"/>
      <c r="L923" s="689"/>
    </row>
    <row r="924" spans="1:12" ht="20.25" customHeight="1" x14ac:dyDescent="0.3">
      <c r="A924" s="35"/>
      <c r="B924" s="36"/>
      <c r="C924" s="36"/>
      <c r="D924" s="36"/>
      <c r="E924" s="36"/>
      <c r="F924" s="36"/>
      <c r="G924" s="36"/>
      <c r="H924" s="36"/>
      <c r="I924" s="36"/>
      <c r="J924" s="36"/>
      <c r="K924" s="35"/>
      <c r="L924" s="689"/>
    </row>
    <row r="925" spans="1:12" ht="20.25" customHeight="1" x14ac:dyDescent="0.3">
      <c r="A925" s="571"/>
      <c r="B925" s="1"/>
      <c r="C925" s="50"/>
      <c r="D925" s="50"/>
      <c r="E925" s="50"/>
      <c r="F925" s="50"/>
      <c r="G925" s="50"/>
      <c r="H925" s="50"/>
      <c r="I925" s="50"/>
      <c r="J925" s="50"/>
      <c r="K925" s="162" t="s">
        <v>5</v>
      </c>
      <c r="L925" s="689">
        <v>243</v>
      </c>
    </row>
    <row r="926" spans="1:12" ht="20.25" customHeight="1" x14ac:dyDescent="0.3">
      <c r="A926" s="457" t="s">
        <v>627</v>
      </c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689"/>
    </row>
    <row r="927" spans="1:12" ht="20.25" customHeight="1" x14ac:dyDescent="0.3">
      <c r="A927" s="457" t="s">
        <v>26</v>
      </c>
      <c r="B927" s="9" t="s">
        <v>792</v>
      </c>
      <c r="C927" s="50"/>
      <c r="D927" s="50"/>
      <c r="E927" s="50"/>
      <c r="F927" s="50"/>
      <c r="G927" s="50"/>
      <c r="H927" s="50"/>
      <c r="I927" s="50"/>
      <c r="J927" s="50"/>
      <c r="K927" s="50"/>
      <c r="L927" s="689"/>
    </row>
    <row r="928" spans="1:12" ht="20.25" customHeight="1" x14ac:dyDescent="0.3">
      <c r="B928" s="1" t="s">
        <v>1687</v>
      </c>
      <c r="C928" s="50"/>
      <c r="D928" s="50"/>
      <c r="E928" s="50"/>
      <c r="F928" s="50"/>
      <c r="G928" s="50"/>
      <c r="H928" s="50"/>
      <c r="I928" s="50"/>
      <c r="J928" s="50"/>
      <c r="K928" s="50"/>
      <c r="L928" s="689"/>
    </row>
    <row r="929" spans="1:12" ht="20.25" customHeight="1" x14ac:dyDescent="0.3">
      <c r="A929" s="571"/>
      <c r="B929" s="1" t="s">
        <v>1688</v>
      </c>
      <c r="C929" s="50"/>
      <c r="D929" s="50"/>
      <c r="E929" s="50"/>
      <c r="F929" s="50"/>
      <c r="G929" s="50"/>
      <c r="H929" s="50"/>
      <c r="I929" s="50"/>
      <c r="J929" s="50"/>
      <c r="K929" s="50"/>
      <c r="L929" s="689"/>
    </row>
    <row r="930" spans="1:12" ht="20.25" customHeight="1" x14ac:dyDescent="0.3">
      <c r="A930" s="690" t="s">
        <v>0</v>
      </c>
      <c r="B930" s="690" t="s">
        <v>28</v>
      </c>
      <c r="C930" s="690" t="s">
        <v>8</v>
      </c>
      <c r="D930" s="140" t="s">
        <v>9</v>
      </c>
      <c r="E930" s="691" t="s">
        <v>10</v>
      </c>
      <c r="F930" s="692"/>
      <c r="G930" s="692"/>
      <c r="H930" s="693"/>
      <c r="I930" s="690" t="s">
        <v>88</v>
      </c>
      <c r="J930" s="133" t="s">
        <v>622</v>
      </c>
      <c r="K930" s="137" t="s">
        <v>3</v>
      </c>
      <c r="L930" s="689"/>
    </row>
    <row r="931" spans="1:12" ht="20.25" customHeight="1" x14ac:dyDescent="0.3">
      <c r="A931" s="690"/>
      <c r="B931" s="690"/>
      <c r="C931" s="690"/>
      <c r="D931" s="52" t="s">
        <v>12</v>
      </c>
      <c r="E931" s="2">
        <v>2561</v>
      </c>
      <c r="F931" s="2">
        <v>2562</v>
      </c>
      <c r="G931" s="2">
        <v>2563</v>
      </c>
      <c r="H931" s="2">
        <v>2564</v>
      </c>
      <c r="I931" s="690"/>
      <c r="J931" s="134" t="s">
        <v>624</v>
      </c>
      <c r="K931" s="132" t="s">
        <v>4</v>
      </c>
      <c r="L931" s="689"/>
    </row>
    <row r="932" spans="1:12" ht="20.25" customHeight="1" x14ac:dyDescent="0.3">
      <c r="A932" s="690"/>
      <c r="B932" s="690"/>
      <c r="C932" s="690"/>
      <c r="D932" s="141"/>
      <c r="E932" s="10" t="s">
        <v>13</v>
      </c>
      <c r="F932" s="10" t="s">
        <v>13</v>
      </c>
      <c r="G932" s="10" t="s">
        <v>13</v>
      </c>
      <c r="H932" s="10" t="s">
        <v>13</v>
      </c>
      <c r="I932" s="690"/>
      <c r="J932" s="135"/>
      <c r="K932" s="138"/>
      <c r="L932" s="689"/>
    </row>
    <row r="933" spans="1:12" ht="20.25" customHeight="1" x14ac:dyDescent="0.3">
      <c r="A933" s="28">
        <v>13</v>
      </c>
      <c r="B933" s="91" t="s">
        <v>200</v>
      </c>
      <c r="C933" s="155" t="s">
        <v>15</v>
      </c>
      <c r="D933" s="108" t="s">
        <v>197</v>
      </c>
      <c r="E933" s="174">
        <v>50000</v>
      </c>
      <c r="F933" s="174">
        <v>50000</v>
      </c>
      <c r="G933" s="174">
        <v>50000</v>
      </c>
      <c r="H933" s="174">
        <v>50000</v>
      </c>
      <c r="I933" s="28" t="s">
        <v>142</v>
      </c>
      <c r="J933" s="108" t="s">
        <v>275</v>
      </c>
      <c r="K933" s="66" t="s">
        <v>182</v>
      </c>
      <c r="L933" s="689"/>
    </row>
    <row r="934" spans="1:12" ht="20.25" customHeight="1" x14ac:dyDescent="0.3">
      <c r="A934" s="30"/>
      <c r="B934" s="62" t="s">
        <v>201</v>
      </c>
      <c r="C934" s="154" t="s">
        <v>174</v>
      </c>
      <c r="D934" s="69" t="s">
        <v>203</v>
      </c>
      <c r="E934" s="75" t="s">
        <v>20</v>
      </c>
      <c r="F934" s="75" t="s">
        <v>20</v>
      </c>
      <c r="G934" s="75" t="s">
        <v>20</v>
      </c>
      <c r="H934" s="75" t="s">
        <v>20</v>
      </c>
      <c r="I934" s="32" t="s">
        <v>143</v>
      </c>
      <c r="J934" s="69" t="s">
        <v>174</v>
      </c>
      <c r="K934" s="30"/>
      <c r="L934" s="689"/>
    </row>
    <row r="935" spans="1:12" ht="20.25" customHeight="1" x14ac:dyDescent="0.3">
      <c r="A935" s="30"/>
      <c r="B935" s="68" t="s">
        <v>202</v>
      </c>
      <c r="C935" s="154" t="s">
        <v>175</v>
      </c>
      <c r="D935" s="78" t="s">
        <v>204</v>
      </c>
      <c r="E935" s="30"/>
      <c r="F935" s="32"/>
      <c r="G935" s="32" t="s">
        <v>27</v>
      </c>
      <c r="H935" s="32"/>
      <c r="I935" s="32" t="s">
        <v>22</v>
      </c>
      <c r="J935" s="69" t="s">
        <v>785</v>
      </c>
      <c r="K935" s="30"/>
      <c r="L935" s="689"/>
    </row>
    <row r="936" spans="1:12" ht="20.25" customHeight="1" x14ac:dyDescent="0.3">
      <c r="A936" s="30"/>
      <c r="B936" s="88" t="s">
        <v>67</v>
      </c>
      <c r="C936" s="154" t="s">
        <v>176</v>
      </c>
      <c r="D936" s="69" t="s">
        <v>205</v>
      </c>
      <c r="E936" s="32"/>
      <c r="F936" s="32"/>
      <c r="G936" s="32"/>
      <c r="H936" s="32"/>
      <c r="I936" s="32"/>
      <c r="J936" s="73" t="s">
        <v>786</v>
      </c>
      <c r="K936" s="30"/>
      <c r="L936" s="689"/>
    </row>
    <row r="937" spans="1:12" ht="20.25" customHeight="1" x14ac:dyDescent="0.3">
      <c r="A937" s="30"/>
      <c r="B937" s="88" t="s">
        <v>68</v>
      </c>
      <c r="C937" s="44"/>
      <c r="D937" s="68" t="s">
        <v>179</v>
      </c>
      <c r="E937" s="32"/>
      <c r="F937" s="32"/>
      <c r="G937" s="32"/>
      <c r="H937" s="32"/>
      <c r="I937" s="32"/>
      <c r="J937" s="32" t="s">
        <v>181</v>
      </c>
      <c r="K937" s="30"/>
      <c r="L937" s="689"/>
    </row>
    <row r="938" spans="1:12" ht="20.25" customHeight="1" x14ac:dyDescent="0.3">
      <c r="A938" s="30"/>
      <c r="B938" s="68"/>
      <c r="C938" s="32"/>
      <c r="D938" s="68"/>
      <c r="E938" s="32"/>
      <c r="F938" s="32"/>
      <c r="G938" s="32"/>
      <c r="H938" s="32"/>
      <c r="I938" s="32"/>
      <c r="J938" s="32"/>
      <c r="K938" s="30"/>
      <c r="L938" s="689"/>
    </row>
    <row r="939" spans="1:12" ht="20.25" customHeight="1" x14ac:dyDescent="0.3">
      <c r="A939" s="30">
        <v>14</v>
      </c>
      <c r="B939" s="62" t="s">
        <v>206</v>
      </c>
      <c r="C939" s="157" t="s">
        <v>15</v>
      </c>
      <c r="D939" s="64" t="s">
        <v>545</v>
      </c>
      <c r="E939" s="74">
        <v>50000</v>
      </c>
      <c r="F939" s="74">
        <v>50000</v>
      </c>
      <c r="G939" s="74">
        <v>50000</v>
      </c>
      <c r="H939" s="74">
        <v>50000</v>
      </c>
      <c r="I939" s="30" t="s">
        <v>142</v>
      </c>
      <c r="J939" s="64" t="s">
        <v>275</v>
      </c>
      <c r="K939" s="99" t="s">
        <v>182</v>
      </c>
      <c r="L939" s="689"/>
    </row>
    <row r="940" spans="1:12" ht="20.25" customHeight="1" x14ac:dyDescent="0.3">
      <c r="A940" s="30"/>
      <c r="B940" s="62" t="s">
        <v>207</v>
      </c>
      <c r="C940" s="154" t="s">
        <v>174</v>
      </c>
      <c r="D940" s="69" t="s">
        <v>806</v>
      </c>
      <c r="E940" s="75" t="s">
        <v>20</v>
      </c>
      <c r="F940" s="75" t="s">
        <v>20</v>
      </c>
      <c r="G940" s="75" t="s">
        <v>20</v>
      </c>
      <c r="H940" s="75" t="s">
        <v>20</v>
      </c>
      <c r="I940" s="32" t="s">
        <v>143</v>
      </c>
      <c r="J940" s="69" t="s">
        <v>174</v>
      </c>
      <c r="K940" s="30"/>
      <c r="L940" s="689"/>
    </row>
    <row r="941" spans="1:12" ht="20.25" customHeight="1" x14ac:dyDescent="0.3">
      <c r="A941" s="30"/>
      <c r="B941" s="68" t="s">
        <v>208</v>
      </c>
      <c r="C941" s="154" t="s">
        <v>175</v>
      </c>
      <c r="D941" s="78" t="s">
        <v>807</v>
      </c>
      <c r="E941" s="30"/>
      <c r="F941" s="32"/>
      <c r="G941" s="32" t="s">
        <v>27</v>
      </c>
      <c r="H941" s="32"/>
      <c r="I941" s="32" t="s">
        <v>22</v>
      </c>
      <c r="J941" s="69" t="s">
        <v>785</v>
      </c>
      <c r="K941" s="30"/>
      <c r="L941" s="689"/>
    </row>
    <row r="942" spans="1:12" ht="20.25" customHeight="1" x14ac:dyDescent="0.3">
      <c r="A942" s="30"/>
      <c r="B942" s="88" t="s">
        <v>67</v>
      </c>
      <c r="C942" s="154" t="s">
        <v>176</v>
      </c>
      <c r="D942" s="69" t="s">
        <v>808</v>
      </c>
      <c r="E942" s="32"/>
      <c r="F942" s="32"/>
      <c r="G942" s="32"/>
      <c r="H942" s="32"/>
      <c r="I942" s="32"/>
      <c r="J942" s="73" t="s">
        <v>786</v>
      </c>
      <c r="K942" s="30"/>
      <c r="L942" s="689"/>
    </row>
    <row r="943" spans="1:12" ht="20.25" customHeight="1" x14ac:dyDescent="0.3">
      <c r="A943" s="30"/>
      <c r="B943" s="88" t="s">
        <v>68</v>
      </c>
      <c r="C943" s="32"/>
      <c r="D943" s="68" t="s">
        <v>187</v>
      </c>
      <c r="E943" s="32"/>
      <c r="F943" s="32"/>
      <c r="G943" s="32"/>
      <c r="H943" s="32"/>
      <c r="I943" s="32"/>
      <c r="J943" s="32" t="s">
        <v>181</v>
      </c>
      <c r="K943" s="30"/>
      <c r="L943" s="689"/>
    </row>
    <row r="944" spans="1:12" ht="20.25" customHeight="1" x14ac:dyDescent="0.3">
      <c r="A944" s="30"/>
      <c r="B944" s="68"/>
      <c r="C944" s="44"/>
      <c r="D944" s="68"/>
      <c r="E944" s="33"/>
      <c r="F944" s="34"/>
      <c r="G944" s="34"/>
      <c r="H944" s="34"/>
      <c r="I944" s="30"/>
      <c r="J944" s="30"/>
      <c r="K944" s="30"/>
      <c r="L944" s="689"/>
    </row>
    <row r="945" spans="1:12" ht="20.25" customHeight="1" x14ac:dyDescent="0.3">
      <c r="A945" s="30"/>
      <c r="B945" s="68"/>
      <c r="C945" s="32"/>
      <c r="D945" s="68"/>
      <c r="E945" s="30"/>
      <c r="F945" s="32"/>
      <c r="G945" s="32"/>
      <c r="H945" s="32"/>
      <c r="I945" s="32"/>
      <c r="J945" s="32"/>
      <c r="K945" s="30"/>
      <c r="L945" s="689"/>
    </row>
    <row r="946" spans="1:12" ht="20.25" customHeight="1" x14ac:dyDescent="0.3">
      <c r="A946" s="35"/>
      <c r="B946" s="36"/>
      <c r="C946" s="36"/>
      <c r="D946" s="36"/>
      <c r="E946" s="36"/>
      <c r="F946" s="36"/>
      <c r="G946" s="36"/>
      <c r="H946" s="36"/>
      <c r="I946" s="36"/>
      <c r="J946" s="36"/>
      <c r="K946" s="35"/>
      <c r="L946" s="689"/>
    </row>
    <row r="947" spans="1:12" ht="20.25" customHeight="1" x14ac:dyDescent="0.3">
      <c r="A947" s="571"/>
      <c r="B947" s="1"/>
      <c r="C947" s="50"/>
      <c r="D947" s="50"/>
      <c r="E947" s="50"/>
      <c r="F947" s="50"/>
      <c r="G947" s="50"/>
      <c r="H947" s="50"/>
      <c r="I947" s="50"/>
      <c r="J947" s="50"/>
      <c r="K947" s="162" t="s">
        <v>5</v>
      </c>
      <c r="L947" s="689">
        <v>244</v>
      </c>
    </row>
    <row r="948" spans="1:12" ht="20.25" customHeight="1" x14ac:dyDescent="0.3">
      <c r="A948" s="457" t="s">
        <v>627</v>
      </c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689"/>
    </row>
    <row r="949" spans="1:12" ht="20.25" customHeight="1" x14ac:dyDescent="0.3">
      <c r="A949" s="457" t="s">
        <v>26</v>
      </c>
      <c r="B949" s="9" t="s">
        <v>792</v>
      </c>
      <c r="C949" s="50"/>
      <c r="D949" s="50"/>
      <c r="E949" s="50"/>
      <c r="F949" s="50"/>
      <c r="G949" s="50"/>
      <c r="H949" s="50"/>
      <c r="I949" s="50"/>
      <c r="J949" s="50"/>
      <c r="K949" s="50"/>
      <c r="L949" s="689"/>
    </row>
    <row r="950" spans="1:12" ht="20.25" customHeight="1" x14ac:dyDescent="0.3">
      <c r="B950" s="1" t="s">
        <v>1687</v>
      </c>
      <c r="C950" s="50"/>
      <c r="D950" s="50"/>
      <c r="E950" s="50"/>
      <c r="F950" s="50"/>
      <c r="G950" s="50"/>
      <c r="H950" s="50"/>
      <c r="I950" s="50"/>
      <c r="J950" s="50"/>
      <c r="K950" s="50"/>
      <c r="L950" s="689"/>
    </row>
    <row r="951" spans="1:12" ht="20.25" customHeight="1" x14ac:dyDescent="0.3">
      <c r="A951" s="571"/>
      <c r="B951" s="1" t="s">
        <v>1688</v>
      </c>
      <c r="C951" s="50"/>
      <c r="D951" s="50"/>
      <c r="E951" s="50"/>
      <c r="F951" s="50"/>
      <c r="G951" s="50"/>
      <c r="H951" s="50"/>
      <c r="I951" s="50"/>
      <c r="J951" s="50"/>
      <c r="K951" s="50"/>
      <c r="L951" s="689"/>
    </row>
    <row r="952" spans="1:12" ht="20.25" customHeight="1" x14ac:dyDescent="0.3">
      <c r="A952" s="690" t="s">
        <v>0</v>
      </c>
      <c r="B952" s="690" t="s">
        <v>28</v>
      </c>
      <c r="C952" s="690" t="s">
        <v>8</v>
      </c>
      <c r="D952" s="140" t="s">
        <v>9</v>
      </c>
      <c r="E952" s="691" t="s">
        <v>10</v>
      </c>
      <c r="F952" s="692"/>
      <c r="G952" s="692"/>
      <c r="H952" s="693"/>
      <c r="I952" s="690" t="s">
        <v>88</v>
      </c>
      <c r="J952" s="133" t="s">
        <v>622</v>
      </c>
      <c r="K952" s="137" t="s">
        <v>3</v>
      </c>
      <c r="L952" s="689"/>
    </row>
    <row r="953" spans="1:12" ht="20.25" customHeight="1" x14ac:dyDescent="0.3">
      <c r="A953" s="690"/>
      <c r="B953" s="690"/>
      <c r="C953" s="690"/>
      <c r="D953" s="52" t="s">
        <v>12</v>
      </c>
      <c r="E953" s="140">
        <v>2561</v>
      </c>
      <c r="F953" s="140">
        <v>2562</v>
      </c>
      <c r="G953" s="140">
        <v>2563</v>
      </c>
      <c r="H953" s="140">
        <v>2564</v>
      </c>
      <c r="I953" s="690"/>
      <c r="J953" s="134" t="s">
        <v>624</v>
      </c>
      <c r="K953" s="132" t="s">
        <v>4</v>
      </c>
      <c r="L953" s="689"/>
    </row>
    <row r="954" spans="1:12" ht="20.25" customHeight="1" x14ac:dyDescent="0.3">
      <c r="A954" s="690"/>
      <c r="B954" s="690"/>
      <c r="C954" s="690"/>
      <c r="D954" s="141"/>
      <c r="E954" s="10" t="s">
        <v>13</v>
      </c>
      <c r="F954" s="10" t="s">
        <v>13</v>
      </c>
      <c r="G954" s="10" t="s">
        <v>13</v>
      </c>
      <c r="H954" s="10" t="s">
        <v>13</v>
      </c>
      <c r="I954" s="690"/>
      <c r="J954" s="135"/>
      <c r="K954" s="138"/>
      <c r="L954" s="689"/>
    </row>
    <row r="955" spans="1:12" ht="20.25" customHeight="1" x14ac:dyDescent="0.3">
      <c r="A955" s="28">
        <v>15</v>
      </c>
      <c r="B955" s="62" t="s">
        <v>809</v>
      </c>
      <c r="C955" s="157" t="s">
        <v>15</v>
      </c>
      <c r="D955" s="64" t="s">
        <v>197</v>
      </c>
      <c r="E955" s="74">
        <v>50000</v>
      </c>
      <c r="F955" s="74">
        <v>50000</v>
      </c>
      <c r="G955" s="74">
        <v>50000</v>
      </c>
      <c r="H955" s="74">
        <v>50000</v>
      </c>
      <c r="I955" s="30" t="s">
        <v>142</v>
      </c>
      <c r="J955" s="108" t="s">
        <v>275</v>
      </c>
      <c r="K955" s="66" t="s">
        <v>182</v>
      </c>
      <c r="L955" s="689"/>
    </row>
    <row r="956" spans="1:12" ht="20.25" customHeight="1" x14ac:dyDescent="0.3">
      <c r="A956" s="30"/>
      <c r="B956" s="67" t="s">
        <v>810</v>
      </c>
      <c r="C956" s="154" t="s">
        <v>174</v>
      </c>
      <c r="D956" s="69" t="s">
        <v>811</v>
      </c>
      <c r="E956" s="75" t="s">
        <v>20</v>
      </c>
      <c r="F956" s="75" t="s">
        <v>20</v>
      </c>
      <c r="G956" s="75" t="s">
        <v>20</v>
      </c>
      <c r="H956" s="75" t="s">
        <v>20</v>
      </c>
      <c r="I956" s="70" t="s">
        <v>143</v>
      </c>
      <c r="J956" s="69" t="s">
        <v>174</v>
      </c>
      <c r="K956" s="30"/>
      <c r="L956" s="689"/>
    </row>
    <row r="957" spans="1:12" ht="20.25" customHeight="1" x14ac:dyDescent="0.3">
      <c r="A957" s="30"/>
      <c r="B957" s="88" t="s">
        <v>67</v>
      </c>
      <c r="C957" s="154" t="s">
        <v>175</v>
      </c>
      <c r="D957" s="78" t="s">
        <v>812</v>
      </c>
      <c r="E957" s="30"/>
      <c r="F957" s="32"/>
      <c r="G957" s="32" t="s">
        <v>27</v>
      </c>
      <c r="H957" s="32"/>
      <c r="I957" s="32" t="s">
        <v>22</v>
      </c>
      <c r="J957" s="69" t="s">
        <v>785</v>
      </c>
      <c r="K957" s="30"/>
      <c r="L957" s="689"/>
    </row>
    <row r="958" spans="1:12" ht="20.25" customHeight="1" x14ac:dyDescent="0.3">
      <c r="A958" s="30"/>
      <c r="B958" s="88" t="s">
        <v>68</v>
      </c>
      <c r="C958" s="154" t="s">
        <v>176</v>
      </c>
      <c r="D958" s="69" t="s">
        <v>187</v>
      </c>
      <c r="E958" s="32"/>
      <c r="F958" s="32"/>
      <c r="G958" s="32"/>
      <c r="H958" s="32"/>
      <c r="I958" s="32"/>
      <c r="J958" s="73" t="s">
        <v>786</v>
      </c>
      <c r="K958" s="30"/>
      <c r="L958" s="689"/>
    </row>
    <row r="959" spans="1:12" ht="20.25" customHeight="1" x14ac:dyDescent="0.3">
      <c r="A959" s="30"/>
      <c r="C959" s="32"/>
      <c r="D959" s="68"/>
      <c r="E959" s="32"/>
      <c r="F959" s="32"/>
      <c r="G959" s="32"/>
      <c r="H959" s="32"/>
      <c r="I959" s="32"/>
      <c r="J959" s="32" t="s">
        <v>181</v>
      </c>
      <c r="K959" s="30"/>
      <c r="L959" s="689"/>
    </row>
    <row r="960" spans="1:12" ht="20.25" customHeight="1" x14ac:dyDescent="0.3">
      <c r="A960" s="59"/>
      <c r="B960" s="68"/>
      <c r="C960" s="32"/>
      <c r="D960" s="68"/>
      <c r="E960" s="32"/>
      <c r="F960" s="32"/>
      <c r="G960" s="32"/>
      <c r="H960" s="32"/>
      <c r="I960" s="32"/>
      <c r="J960" s="32"/>
      <c r="K960" s="30"/>
      <c r="L960" s="689"/>
    </row>
    <row r="961" spans="1:12" ht="20.25" customHeight="1" x14ac:dyDescent="0.3">
      <c r="A961" s="30">
        <v>16</v>
      </c>
      <c r="B961" s="62" t="s">
        <v>210</v>
      </c>
      <c r="C961" s="157" t="s">
        <v>15</v>
      </c>
      <c r="D961" s="64" t="s">
        <v>197</v>
      </c>
      <c r="E961" s="74">
        <v>50000</v>
      </c>
      <c r="F961" s="74">
        <v>50000</v>
      </c>
      <c r="G961" s="74">
        <v>50000</v>
      </c>
      <c r="H961" s="74">
        <v>50000</v>
      </c>
      <c r="I961" s="30" t="s">
        <v>142</v>
      </c>
      <c r="J961" s="64" t="s">
        <v>275</v>
      </c>
      <c r="K961" s="99" t="s">
        <v>182</v>
      </c>
      <c r="L961" s="689"/>
    </row>
    <row r="962" spans="1:12" ht="20.25" customHeight="1" x14ac:dyDescent="0.3">
      <c r="A962" s="30"/>
      <c r="B962" s="67" t="s">
        <v>211</v>
      </c>
      <c r="C962" s="154" t="s">
        <v>174</v>
      </c>
      <c r="D962" s="69" t="s">
        <v>212</v>
      </c>
      <c r="E962" s="75" t="s">
        <v>20</v>
      </c>
      <c r="F962" s="75" t="s">
        <v>20</v>
      </c>
      <c r="G962" s="75" t="s">
        <v>20</v>
      </c>
      <c r="H962" s="75" t="s">
        <v>20</v>
      </c>
      <c r="I962" s="70" t="s">
        <v>143</v>
      </c>
      <c r="J962" s="69" t="s">
        <v>174</v>
      </c>
      <c r="K962" s="30"/>
      <c r="L962" s="689"/>
    </row>
    <row r="963" spans="1:12" ht="20.25" customHeight="1" x14ac:dyDescent="0.3">
      <c r="A963" s="30"/>
      <c r="B963" s="88" t="s">
        <v>67</v>
      </c>
      <c r="C963" s="154" t="s">
        <v>175</v>
      </c>
      <c r="D963" s="69" t="s">
        <v>179</v>
      </c>
      <c r="E963" s="30"/>
      <c r="F963" s="32"/>
      <c r="G963" s="32" t="s">
        <v>27</v>
      </c>
      <c r="H963" s="32"/>
      <c r="I963" s="32" t="s">
        <v>22</v>
      </c>
      <c r="J963" s="69" t="s">
        <v>785</v>
      </c>
      <c r="K963" s="30"/>
      <c r="L963" s="689"/>
    </row>
    <row r="964" spans="1:12" ht="20.25" customHeight="1" x14ac:dyDescent="0.3">
      <c r="A964" s="30"/>
      <c r="B964" s="88" t="s">
        <v>68</v>
      </c>
      <c r="C964" s="154" t="s">
        <v>176</v>
      </c>
      <c r="D964" s="69"/>
      <c r="E964" s="32"/>
      <c r="F964" s="32"/>
      <c r="G964" s="32"/>
      <c r="H964" s="32"/>
      <c r="I964" s="32"/>
      <c r="J964" s="73" t="s">
        <v>786</v>
      </c>
      <c r="K964" s="30"/>
      <c r="L964" s="689"/>
    </row>
    <row r="965" spans="1:12" ht="20.25" customHeight="1" x14ac:dyDescent="0.3">
      <c r="A965" s="30"/>
      <c r="B965" s="89"/>
      <c r="C965" s="32"/>
      <c r="D965" s="68"/>
      <c r="E965" s="32"/>
      <c r="F965" s="32"/>
      <c r="G965" s="32"/>
      <c r="H965" s="32"/>
      <c r="I965" s="32"/>
      <c r="J965" s="32" t="s">
        <v>181</v>
      </c>
      <c r="K965" s="30"/>
      <c r="L965" s="689"/>
    </row>
    <row r="966" spans="1:12" ht="20.25" customHeight="1" x14ac:dyDescent="0.3">
      <c r="A966" s="30"/>
      <c r="B966" s="68"/>
      <c r="C966" s="44"/>
      <c r="D966" s="68"/>
      <c r="E966" s="33"/>
      <c r="F966" s="34"/>
      <c r="G966" s="34"/>
      <c r="H966" s="34"/>
      <c r="I966" s="30"/>
      <c r="J966" s="30"/>
      <c r="K966" s="30"/>
      <c r="L966" s="689"/>
    </row>
    <row r="967" spans="1:12" ht="20.25" customHeight="1" x14ac:dyDescent="0.3">
      <c r="A967" s="30"/>
      <c r="B967" s="68"/>
      <c r="C967" s="32"/>
      <c r="D967" s="68"/>
      <c r="E967" s="30"/>
      <c r="F967" s="32"/>
      <c r="G967" s="32"/>
      <c r="H967" s="32"/>
      <c r="I967" s="32"/>
      <c r="J967" s="32"/>
      <c r="K967" s="30"/>
      <c r="L967" s="689"/>
    </row>
    <row r="968" spans="1:12" ht="20.25" customHeight="1" x14ac:dyDescent="0.3">
      <c r="A968" s="35"/>
      <c r="B968" s="36"/>
      <c r="C968" s="36"/>
      <c r="D968" s="36"/>
      <c r="E968" s="36"/>
      <c r="F968" s="36"/>
      <c r="G968" s="36"/>
      <c r="H968" s="36"/>
      <c r="I968" s="36"/>
      <c r="J968" s="36"/>
      <c r="K968" s="35"/>
      <c r="L968" s="689"/>
    </row>
    <row r="969" spans="1:12" ht="20.25" customHeight="1" x14ac:dyDescent="0.3">
      <c r="A969" s="571"/>
      <c r="B969" s="1"/>
      <c r="C969" s="50"/>
      <c r="D969" s="50"/>
      <c r="E969" s="50"/>
      <c r="F969" s="50"/>
      <c r="G969" s="50"/>
      <c r="H969" s="50"/>
      <c r="I969" s="50"/>
      <c r="J969" s="50"/>
      <c r="K969" s="162" t="s">
        <v>5</v>
      </c>
      <c r="L969" s="689">
        <v>245</v>
      </c>
    </row>
    <row r="970" spans="1:12" ht="20.25" customHeight="1" x14ac:dyDescent="0.3">
      <c r="A970" s="457" t="s">
        <v>627</v>
      </c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689"/>
    </row>
    <row r="971" spans="1:12" ht="20.25" customHeight="1" x14ac:dyDescent="0.3">
      <c r="A971" s="457" t="s">
        <v>26</v>
      </c>
      <c r="B971" s="9" t="s">
        <v>792</v>
      </c>
      <c r="C971" s="50"/>
      <c r="D971" s="50"/>
      <c r="E971" s="50"/>
      <c r="F971" s="50"/>
      <c r="G971" s="50"/>
      <c r="H971" s="50"/>
      <c r="I971" s="50"/>
      <c r="J971" s="50"/>
      <c r="K971" s="50"/>
      <c r="L971" s="689"/>
    </row>
    <row r="972" spans="1:12" ht="20.25" customHeight="1" x14ac:dyDescent="0.3">
      <c r="B972" s="1" t="s">
        <v>1687</v>
      </c>
      <c r="C972" s="50"/>
      <c r="D972" s="50"/>
      <c r="E972" s="50"/>
      <c r="F972" s="50"/>
      <c r="G972" s="50"/>
      <c r="H972" s="50"/>
      <c r="I972" s="50"/>
      <c r="J972" s="50"/>
      <c r="K972" s="50"/>
      <c r="L972" s="689"/>
    </row>
    <row r="973" spans="1:12" ht="20.25" customHeight="1" x14ac:dyDescent="0.3">
      <c r="A973" s="571"/>
      <c r="B973" s="1" t="s">
        <v>1688</v>
      </c>
      <c r="C973" s="50"/>
      <c r="D973" s="50"/>
      <c r="E973" s="50"/>
      <c r="F973" s="50"/>
      <c r="G973" s="50"/>
      <c r="H973" s="50"/>
      <c r="I973" s="50"/>
      <c r="J973" s="50"/>
      <c r="K973" s="50"/>
      <c r="L973" s="689"/>
    </row>
    <row r="974" spans="1:12" ht="20.25" customHeight="1" x14ac:dyDescent="0.3">
      <c r="A974" s="690" t="s">
        <v>0</v>
      </c>
      <c r="B974" s="690" t="s">
        <v>28</v>
      </c>
      <c r="C974" s="690" t="s">
        <v>8</v>
      </c>
      <c r="D974" s="140" t="s">
        <v>9</v>
      </c>
      <c r="E974" s="691" t="s">
        <v>10</v>
      </c>
      <c r="F974" s="692"/>
      <c r="G974" s="692"/>
      <c r="H974" s="693"/>
      <c r="I974" s="690" t="s">
        <v>88</v>
      </c>
      <c r="J974" s="133" t="s">
        <v>622</v>
      </c>
      <c r="K974" s="137" t="s">
        <v>3</v>
      </c>
      <c r="L974" s="689"/>
    </row>
    <row r="975" spans="1:12" ht="20.25" customHeight="1" x14ac:dyDescent="0.3">
      <c r="A975" s="690"/>
      <c r="B975" s="690"/>
      <c r="C975" s="690"/>
      <c r="D975" s="52" t="s">
        <v>12</v>
      </c>
      <c r="E975" s="2">
        <v>2561</v>
      </c>
      <c r="F975" s="2">
        <v>2562</v>
      </c>
      <c r="G975" s="2">
        <v>2563</v>
      </c>
      <c r="H975" s="2">
        <v>2564</v>
      </c>
      <c r="I975" s="690"/>
      <c r="J975" s="134" t="s">
        <v>624</v>
      </c>
      <c r="K975" s="132" t="s">
        <v>4</v>
      </c>
      <c r="L975" s="689"/>
    </row>
    <row r="976" spans="1:12" ht="20.25" customHeight="1" x14ac:dyDescent="0.3">
      <c r="A976" s="690"/>
      <c r="B976" s="690"/>
      <c r="C976" s="690"/>
      <c r="D976" s="141"/>
      <c r="E976" s="10" t="s">
        <v>13</v>
      </c>
      <c r="F976" s="10" t="s">
        <v>13</v>
      </c>
      <c r="G976" s="10" t="s">
        <v>13</v>
      </c>
      <c r="H976" s="10" t="s">
        <v>13</v>
      </c>
      <c r="I976" s="690"/>
      <c r="J976" s="135"/>
      <c r="K976" s="138"/>
      <c r="L976" s="689"/>
    </row>
    <row r="977" spans="1:12" ht="20.25" customHeight="1" x14ac:dyDescent="0.3">
      <c r="A977" s="28">
        <v>17</v>
      </c>
      <c r="B977" s="62" t="s">
        <v>200</v>
      </c>
      <c r="C977" s="157" t="s">
        <v>15</v>
      </c>
      <c r="D977" s="64" t="s">
        <v>197</v>
      </c>
      <c r="E977" s="74">
        <v>50000</v>
      </c>
      <c r="F977" s="74">
        <v>50000</v>
      </c>
      <c r="G977" s="74">
        <v>50000</v>
      </c>
      <c r="H977" s="74">
        <v>50000</v>
      </c>
      <c r="I977" s="30" t="s">
        <v>142</v>
      </c>
      <c r="J977" s="64" t="s">
        <v>275</v>
      </c>
      <c r="K977" s="99" t="s">
        <v>182</v>
      </c>
      <c r="L977" s="689"/>
    </row>
    <row r="978" spans="1:12" ht="20.25" customHeight="1" x14ac:dyDescent="0.3">
      <c r="A978" s="30"/>
      <c r="B978" s="67" t="s">
        <v>813</v>
      </c>
      <c r="C978" s="154" t="s">
        <v>174</v>
      </c>
      <c r="D978" s="69" t="s">
        <v>213</v>
      </c>
      <c r="E978" s="75" t="s">
        <v>20</v>
      </c>
      <c r="F978" s="75" t="s">
        <v>20</v>
      </c>
      <c r="G978" s="75" t="s">
        <v>20</v>
      </c>
      <c r="H978" s="75" t="s">
        <v>20</v>
      </c>
      <c r="I978" s="70" t="s">
        <v>143</v>
      </c>
      <c r="J978" s="69" t="s">
        <v>174</v>
      </c>
      <c r="K978" s="30"/>
      <c r="L978" s="689"/>
    </row>
    <row r="979" spans="1:12" ht="20.25" customHeight="1" x14ac:dyDescent="0.3">
      <c r="A979" s="30"/>
      <c r="B979" s="68" t="s">
        <v>209</v>
      </c>
      <c r="C979" s="154" t="s">
        <v>175</v>
      </c>
      <c r="D979" s="69" t="s">
        <v>814</v>
      </c>
      <c r="E979" s="30"/>
      <c r="F979" s="32"/>
      <c r="G979" s="32" t="s">
        <v>27</v>
      </c>
      <c r="H979" s="32"/>
      <c r="I979" s="32" t="s">
        <v>22</v>
      </c>
      <c r="J979" s="69" t="s">
        <v>785</v>
      </c>
      <c r="K979" s="30"/>
      <c r="L979" s="689"/>
    </row>
    <row r="980" spans="1:12" ht="20.25" customHeight="1" x14ac:dyDescent="0.3">
      <c r="A980" s="30"/>
      <c r="B980" s="90" t="s">
        <v>81</v>
      </c>
      <c r="C980" s="154" t="s">
        <v>176</v>
      </c>
      <c r="D980" s="69" t="s">
        <v>179</v>
      </c>
      <c r="E980" s="32"/>
      <c r="F980" s="32"/>
      <c r="G980" s="32"/>
      <c r="H980" s="32"/>
      <c r="I980" s="32"/>
      <c r="J980" s="73" t="s">
        <v>786</v>
      </c>
      <c r="K980" s="30"/>
      <c r="L980" s="689"/>
    </row>
    <row r="981" spans="1:12" ht="20.25" customHeight="1" x14ac:dyDescent="0.3">
      <c r="A981" s="30"/>
      <c r="B981" s="90" t="s">
        <v>29</v>
      </c>
      <c r="C981" s="32"/>
      <c r="D981" s="72"/>
      <c r="E981" s="32"/>
      <c r="F981" s="32"/>
      <c r="G981" s="32"/>
      <c r="H981" s="32"/>
      <c r="I981" s="32"/>
      <c r="J981" s="32" t="s">
        <v>181</v>
      </c>
      <c r="K981" s="30"/>
      <c r="L981" s="689"/>
    </row>
    <row r="982" spans="1:12" ht="20.25" customHeight="1" x14ac:dyDescent="0.3">
      <c r="A982" s="59"/>
      <c r="B982" s="80"/>
      <c r="C982" s="60"/>
      <c r="D982" s="80"/>
      <c r="E982" s="60"/>
      <c r="F982" s="60"/>
      <c r="G982" s="60"/>
      <c r="H982" s="60"/>
      <c r="I982" s="60"/>
      <c r="J982" s="60"/>
      <c r="K982" s="59"/>
      <c r="L982" s="689"/>
    </row>
    <row r="983" spans="1:12" ht="20.25" customHeight="1" x14ac:dyDescent="0.3">
      <c r="A983" s="30">
        <v>18</v>
      </c>
      <c r="B983" s="62" t="s">
        <v>214</v>
      </c>
      <c r="C983" s="157" t="s">
        <v>15</v>
      </c>
      <c r="D983" s="64" t="s">
        <v>197</v>
      </c>
      <c r="E983" s="74">
        <v>50000</v>
      </c>
      <c r="F983" s="74">
        <v>50000</v>
      </c>
      <c r="G983" s="74">
        <v>50000</v>
      </c>
      <c r="H983" s="74">
        <v>50000</v>
      </c>
      <c r="I983" s="30" t="s">
        <v>142</v>
      </c>
      <c r="J983" s="64" t="s">
        <v>275</v>
      </c>
      <c r="K983" s="99" t="s">
        <v>182</v>
      </c>
      <c r="L983" s="689"/>
    </row>
    <row r="984" spans="1:12" ht="20.25" customHeight="1" x14ac:dyDescent="0.3">
      <c r="A984" s="30"/>
      <c r="B984" s="62" t="s">
        <v>215</v>
      </c>
      <c r="C984" s="154" t="s">
        <v>174</v>
      </c>
      <c r="D984" s="69" t="s">
        <v>216</v>
      </c>
      <c r="E984" s="75" t="s">
        <v>20</v>
      </c>
      <c r="F984" s="75" t="s">
        <v>20</v>
      </c>
      <c r="G984" s="75" t="s">
        <v>20</v>
      </c>
      <c r="H984" s="75" t="s">
        <v>20</v>
      </c>
      <c r="I984" s="32" t="s">
        <v>143</v>
      </c>
      <c r="J984" s="69" t="s">
        <v>174</v>
      </c>
      <c r="K984" s="30"/>
      <c r="L984" s="689"/>
    </row>
    <row r="985" spans="1:12" ht="20.25" customHeight="1" x14ac:dyDescent="0.3">
      <c r="A985" s="30"/>
      <c r="B985" s="90" t="s">
        <v>81</v>
      </c>
      <c r="C985" s="154" t="s">
        <v>175</v>
      </c>
      <c r="D985" s="69" t="s">
        <v>217</v>
      </c>
      <c r="E985" s="30"/>
      <c r="F985" s="32"/>
      <c r="G985" s="32" t="s">
        <v>27</v>
      </c>
      <c r="H985" s="32"/>
      <c r="I985" s="32" t="s">
        <v>22</v>
      </c>
      <c r="J985" s="69" t="s">
        <v>785</v>
      </c>
      <c r="K985" s="30"/>
      <c r="L985" s="689"/>
    </row>
    <row r="986" spans="1:12" ht="20.25" customHeight="1" x14ac:dyDescent="0.3">
      <c r="A986" s="30"/>
      <c r="B986" s="90" t="s">
        <v>29</v>
      </c>
      <c r="C986" s="154" t="s">
        <v>176</v>
      </c>
      <c r="D986" s="69" t="s">
        <v>187</v>
      </c>
      <c r="E986" s="32"/>
      <c r="F986" s="32"/>
      <c r="G986" s="32"/>
      <c r="H986" s="32"/>
      <c r="I986" s="32"/>
      <c r="J986" s="73" t="s">
        <v>786</v>
      </c>
      <c r="K986" s="30"/>
      <c r="L986" s="689"/>
    </row>
    <row r="987" spans="1:12" ht="20.25" customHeight="1" x14ac:dyDescent="0.3">
      <c r="A987" s="30"/>
      <c r="B987" s="68"/>
      <c r="C987" s="32"/>
      <c r="D987" s="69"/>
      <c r="E987" s="32"/>
      <c r="F987" s="32"/>
      <c r="G987" s="32"/>
      <c r="H987" s="32"/>
      <c r="I987" s="32"/>
      <c r="J987" s="32" t="s">
        <v>181</v>
      </c>
      <c r="K987" s="30"/>
      <c r="L987" s="689"/>
    </row>
    <row r="988" spans="1:12" ht="20.25" customHeight="1" x14ac:dyDescent="0.3">
      <c r="A988" s="30"/>
      <c r="B988" s="68"/>
      <c r="C988" s="44"/>
      <c r="D988" s="68"/>
      <c r="E988" s="33"/>
      <c r="F988" s="34"/>
      <c r="G988" s="34"/>
      <c r="H988" s="34"/>
      <c r="I988" s="30"/>
      <c r="J988" s="30"/>
      <c r="K988" s="30"/>
      <c r="L988" s="689"/>
    </row>
    <row r="989" spans="1:12" ht="20.25" customHeight="1" x14ac:dyDescent="0.3">
      <c r="A989" s="30"/>
      <c r="B989" s="68"/>
      <c r="C989" s="32"/>
      <c r="D989" s="68"/>
      <c r="E989" s="30"/>
      <c r="F989" s="32"/>
      <c r="G989" s="32"/>
      <c r="H989" s="32"/>
      <c r="I989" s="32"/>
      <c r="J989" s="32"/>
      <c r="K989" s="30"/>
      <c r="L989" s="689"/>
    </row>
    <row r="990" spans="1:12" ht="20.25" customHeight="1" x14ac:dyDescent="0.3">
      <c r="A990" s="35"/>
      <c r="B990" s="36"/>
      <c r="C990" s="36"/>
      <c r="D990" s="36"/>
      <c r="E990" s="36"/>
      <c r="F990" s="36"/>
      <c r="G990" s="36"/>
      <c r="H990" s="36"/>
      <c r="I990" s="36"/>
      <c r="J990" s="36"/>
      <c r="K990" s="35"/>
      <c r="L990" s="689"/>
    </row>
    <row r="991" spans="1:12" ht="20.25" customHeight="1" x14ac:dyDescent="0.3">
      <c r="A991" s="571"/>
      <c r="B991" s="1"/>
      <c r="C991" s="50"/>
      <c r="D991" s="50"/>
      <c r="E991" s="50"/>
      <c r="F991" s="50"/>
      <c r="G991" s="50"/>
      <c r="H991" s="50"/>
      <c r="I991" s="50"/>
      <c r="J991" s="50"/>
      <c r="K991" s="162" t="s">
        <v>5</v>
      </c>
      <c r="L991" s="689">
        <v>246</v>
      </c>
    </row>
    <row r="992" spans="1:12" ht="20.25" customHeight="1" x14ac:dyDescent="0.3">
      <c r="A992" s="457" t="s">
        <v>627</v>
      </c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689"/>
    </row>
    <row r="993" spans="1:12" ht="20.25" customHeight="1" x14ac:dyDescent="0.3">
      <c r="A993" s="457" t="s">
        <v>26</v>
      </c>
      <c r="B993" s="9" t="s">
        <v>792</v>
      </c>
      <c r="C993" s="50"/>
      <c r="D993" s="50"/>
      <c r="E993" s="50"/>
      <c r="F993" s="50"/>
      <c r="G993" s="50"/>
      <c r="H993" s="50"/>
      <c r="I993" s="50"/>
      <c r="J993" s="50"/>
      <c r="K993" s="50"/>
      <c r="L993" s="689"/>
    </row>
    <row r="994" spans="1:12" ht="20.25" customHeight="1" x14ac:dyDescent="0.3">
      <c r="B994" s="1" t="s">
        <v>1687</v>
      </c>
      <c r="C994" s="50"/>
      <c r="D994" s="50"/>
      <c r="E994" s="50"/>
      <c r="F994" s="50"/>
      <c r="G994" s="50"/>
      <c r="H994" s="50"/>
      <c r="I994" s="50"/>
      <c r="J994" s="50"/>
      <c r="K994" s="50"/>
      <c r="L994" s="689"/>
    </row>
    <row r="995" spans="1:12" ht="20.25" customHeight="1" x14ac:dyDescent="0.3">
      <c r="A995" s="571"/>
      <c r="B995" s="1" t="s">
        <v>1688</v>
      </c>
      <c r="C995" s="50"/>
      <c r="D995" s="50"/>
      <c r="E995" s="50"/>
      <c r="F995" s="50"/>
      <c r="G995" s="50"/>
      <c r="H995" s="50"/>
      <c r="I995" s="50"/>
      <c r="J995" s="50"/>
      <c r="K995" s="50"/>
      <c r="L995" s="689"/>
    </row>
    <row r="996" spans="1:12" ht="20.25" customHeight="1" x14ac:dyDescent="0.3">
      <c r="A996" s="690" t="s">
        <v>0</v>
      </c>
      <c r="B996" s="690" t="s">
        <v>28</v>
      </c>
      <c r="C996" s="690" t="s">
        <v>8</v>
      </c>
      <c r="D996" s="140" t="s">
        <v>9</v>
      </c>
      <c r="E996" s="691" t="s">
        <v>10</v>
      </c>
      <c r="F996" s="692"/>
      <c r="G996" s="692"/>
      <c r="H996" s="693"/>
      <c r="I996" s="690" t="s">
        <v>88</v>
      </c>
      <c r="J996" s="133" t="s">
        <v>622</v>
      </c>
      <c r="K996" s="137" t="s">
        <v>3</v>
      </c>
      <c r="L996" s="689"/>
    </row>
    <row r="997" spans="1:12" ht="20.25" customHeight="1" x14ac:dyDescent="0.3">
      <c r="A997" s="690"/>
      <c r="B997" s="690"/>
      <c r="C997" s="690"/>
      <c r="D997" s="52" t="s">
        <v>12</v>
      </c>
      <c r="E997" s="2">
        <v>2561</v>
      </c>
      <c r="F997" s="2">
        <v>2562</v>
      </c>
      <c r="G997" s="2">
        <v>2563</v>
      </c>
      <c r="H997" s="2">
        <v>2564</v>
      </c>
      <c r="I997" s="690"/>
      <c r="J997" s="134" t="s">
        <v>624</v>
      </c>
      <c r="K997" s="132" t="s">
        <v>4</v>
      </c>
      <c r="L997" s="689"/>
    </row>
    <row r="998" spans="1:12" ht="20.25" customHeight="1" x14ac:dyDescent="0.3">
      <c r="A998" s="690"/>
      <c r="B998" s="690"/>
      <c r="C998" s="690"/>
      <c r="D998" s="141"/>
      <c r="E998" s="10" t="s">
        <v>13</v>
      </c>
      <c r="F998" s="10" t="s">
        <v>13</v>
      </c>
      <c r="G998" s="10" t="s">
        <v>13</v>
      </c>
      <c r="H998" s="10" t="s">
        <v>13</v>
      </c>
      <c r="I998" s="690"/>
      <c r="J998" s="135"/>
      <c r="K998" s="138"/>
      <c r="L998" s="689"/>
    </row>
    <row r="999" spans="1:12" ht="20.25" customHeight="1" x14ac:dyDescent="0.3">
      <c r="A999" s="28">
        <v>19</v>
      </c>
      <c r="B999" s="62" t="s">
        <v>218</v>
      </c>
      <c r="C999" s="157" t="s">
        <v>15</v>
      </c>
      <c r="D999" s="64" t="s">
        <v>197</v>
      </c>
      <c r="E999" s="74">
        <v>50000</v>
      </c>
      <c r="F999" s="74">
        <v>50000</v>
      </c>
      <c r="G999" s="74">
        <v>50000</v>
      </c>
      <c r="H999" s="74">
        <v>50000</v>
      </c>
      <c r="I999" s="30" t="s">
        <v>142</v>
      </c>
      <c r="J999" s="64" t="s">
        <v>275</v>
      </c>
      <c r="K999" s="99" t="s">
        <v>182</v>
      </c>
      <c r="L999" s="689"/>
    </row>
    <row r="1000" spans="1:12" ht="20.25" customHeight="1" x14ac:dyDescent="0.3">
      <c r="A1000" s="30"/>
      <c r="B1000" s="67" t="s">
        <v>219</v>
      </c>
      <c r="C1000" s="154" t="s">
        <v>174</v>
      </c>
      <c r="D1000" s="69" t="s">
        <v>220</v>
      </c>
      <c r="E1000" s="75" t="s">
        <v>20</v>
      </c>
      <c r="F1000" s="75" t="s">
        <v>20</v>
      </c>
      <c r="G1000" s="75" t="s">
        <v>20</v>
      </c>
      <c r="H1000" s="75" t="s">
        <v>20</v>
      </c>
      <c r="I1000" s="70" t="s">
        <v>143</v>
      </c>
      <c r="J1000" s="69" t="s">
        <v>174</v>
      </c>
      <c r="K1000" s="30"/>
      <c r="L1000" s="689"/>
    </row>
    <row r="1001" spans="1:12" ht="20.25" customHeight="1" x14ac:dyDescent="0.3">
      <c r="A1001" s="30"/>
      <c r="B1001" s="90" t="s">
        <v>81</v>
      </c>
      <c r="C1001" s="154" t="s">
        <v>175</v>
      </c>
      <c r="D1001" s="69" t="s">
        <v>221</v>
      </c>
      <c r="E1001" s="30"/>
      <c r="F1001" s="32"/>
      <c r="G1001" s="32" t="s">
        <v>27</v>
      </c>
      <c r="H1001" s="32"/>
      <c r="I1001" s="32" t="s">
        <v>22</v>
      </c>
      <c r="J1001" s="69" t="s">
        <v>785</v>
      </c>
      <c r="K1001" s="30"/>
      <c r="L1001" s="689"/>
    </row>
    <row r="1002" spans="1:12" ht="20.25" customHeight="1" x14ac:dyDescent="0.3">
      <c r="A1002" s="30"/>
      <c r="B1002" s="90" t="s">
        <v>29</v>
      </c>
      <c r="C1002" s="154" t="s">
        <v>176</v>
      </c>
      <c r="D1002" s="69" t="s">
        <v>199</v>
      </c>
      <c r="E1002" s="32"/>
      <c r="F1002" s="32"/>
      <c r="G1002" s="32"/>
      <c r="H1002" s="32"/>
      <c r="I1002" s="32"/>
      <c r="J1002" s="73" t="s">
        <v>786</v>
      </c>
      <c r="K1002" s="30"/>
      <c r="L1002" s="689"/>
    </row>
    <row r="1003" spans="1:12" ht="20.25" customHeight="1" x14ac:dyDescent="0.3">
      <c r="A1003" s="30"/>
      <c r="B1003" s="68"/>
      <c r="C1003" s="32"/>
      <c r="D1003" s="72"/>
      <c r="E1003" s="32"/>
      <c r="F1003" s="32"/>
      <c r="G1003" s="32"/>
      <c r="H1003" s="32"/>
      <c r="I1003" s="32"/>
      <c r="J1003" s="32" t="s">
        <v>181</v>
      </c>
      <c r="K1003" s="30"/>
      <c r="L1003" s="689"/>
    </row>
    <row r="1004" spans="1:12" ht="20.25" customHeight="1" x14ac:dyDescent="0.3">
      <c r="A1004" s="59"/>
      <c r="B1004" s="80"/>
      <c r="C1004" s="60"/>
      <c r="D1004" s="72"/>
      <c r="E1004" s="60"/>
      <c r="F1004" s="60"/>
      <c r="G1004" s="60"/>
      <c r="H1004" s="60"/>
      <c r="I1004" s="60"/>
      <c r="J1004" s="59"/>
      <c r="K1004" s="59"/>
      <c r="L1004" s="689"/>
    </row>
    <row r="1005" spans="1:12" ht="20.25" customHeight="1" x14ac:dyDescent="0.3">
      <c r="A1005" s="30">
        <v>20</v>
      </c>
      <c r="B1005" s="62" t="s">
        <v>222</v>
      </c>
      <c r="C1005" s="157" t="s">
        <v>15</v>
      </c>
      <c r="D1005" s="86" t="s">
        <v>197</v>
      </c>
      <c r="E1005" s="74">
        <v>50000</v>
      </c>
      <c r="F1005" s="74">
        <v>50000</v>
      </c>
      <c r="G1005" s="74">
        <v>50000</v>
      </c>
      <c r="H1005" s="74">
        <v>50000</v>
      </c>
      <c r="I1005" s="30" t="s">
        <v>142</v>
      </c>
      <c r="J1005" s="64" t="s">
        <v>275</v>
      </c>
      <c r="K1005" s="99" t="s">
        <v>182</v>
      </c>
      <c r="L1005" s="689"/>
    </row>
    <row r="1006" spans="1:12" ht="20.25" customHeight="1" x14ac:dyDescent="0.3">
      <c r="A1006" s="30"/>
      <c r="B1006" s="62" t="s">
        <v>223</v>
      </c>
      <c r="C1006" s="154" t="s">
        <v>174</v>
      </c>
      <c r="D1006" s="62" t="s">
        <v>815</v>
      </c>
      <c r="E1006" s="75" t="s">
        <v>20</v>
      </c>
      <c r="F1006" s="75" t="s">
        <v>20</v>
      </c>
      <c r="G1006" s="75" t="s">
        <v>20</v>
      </c>
      <c r="H1006" s="75" t="s">
        <v>20</v>
      </c>
      <c r="I1006" s="32" t="s">
        <v>143</v>
      </c>
      <c r="J1006" s="69" t="s">
        <v>174</v>
      </c>
      <c r="K1006" s="30"/>
      <c r="L1006" s="689"/>
    </row>
    <row r="1007" spans="1:12" ht="20.25" customHeight="1" x14ac:dyDescent="0.3">
      <c r="A1007" s="30"/>
      <c r="B1007" s="68" t="s">
        <v>224</v>
      </c>
      <c r="C1007" s="154" t="s">
        <v>175</v>
      </c>
      <c r="D1007" s="68" t="s">
        <v>816</v>
      </c>
      <c r="E1007" s="30"/>
      <c r="F1007" s="32"/>
      <c r="G1007" s="32" t="s">
        <v>27</v>
      </c>
      <c r="H1007" s="32"/>
      <c r="I1007" s="32" t="s">
        <v>22</v>
      </c>
      <c r="J1007" s="69" t="s">
        <v>785</v>
      </c>
      <c r="K1007" s="30"/>
      <c r="L1007" s="689"/>
    </row>
    <row r="1008" spans="1:12" ht="20.25" customHeight="1" x14ac:dyDescent="0.3">
      <c r="A1008" s="30"/>
      <c r="B1008" s="68" t="s">
        <v>225</v>
      </c>
      <c r="C1008" s="154" t="s">
        <v>176</v>
      </c>
      <c r="D1008" s="68" t="s">
        <v>227</v>
      </c>
      <c r="E1008" s="32"/>
      <c r="F1008" s="32"/>
      <c r="G1008" s="32"/>
      <c r="H1008" s="32"/>
      <c r="I1008" s="32"/>
      <c r="J1008" s="73" t="s">
        <v>786</v>
      </c>
      <c r="K1008" s="30"/>
      <c r="L1008" s="689"/>
    </row>
    <row r="1009" spans="1:12" ht="20.25" customHeight="1" x14ac:dyDescent="0.3">
      <c r="A1009" s="30"/>
      <c r="B1009" s="68" t="s">
        <v>226</v>
      </c>
      <c r="C1009" s="32"/>
      <c r="D1009" s="69" t="s">
        <v>228</v>
      </c>
      <c r="E1009" s="32"/>
      <c r="F1009" s="32"/>
      <c r="G1009" s="32"/>
      <c r="H1009" s="32"/>
      <c r="I1009" s="32"/>
      <c r="J1009" s="32" t="s">
        <v>181</v>
      </c>
      <c r="K1009" s="30"/>
      <c r="L1009" s="689"/>
    </row>
    <row r="1010" spans="1:12" ht="20.25" customHeight="1" x14ac:dyDescent="0.3">
      <c r="A1010" s="30"/>
      <c r="B1010" s="90" t="s">
        <v>81</v>
      </c>
      <c r="C1010" s="32"/>
      <c r="D1010" s="69" t="s">
        <v>229</v>
      </c>
      <c r="E1010" s="32"/>
      <c r="F1010" s="32"/>
      <c r="G1010" s="32"/>
      <c r="H1010" s="32"/>
      <c r="I1010" s="32"/>
      <c r="J1010" s="32"/>
      <c r="K1010" s="30"/>
      <c r="L1010" s="689"/>
    </row>
    <row r="1011" spans="1:12" ht="20.25" customHeight="1" x14ac:dyDescent="0.3">
      <c r="A1011" s="30"/>
      <c r="B1011" s="90" t="s">
        <v>29</v>
      </c>
      <c r="C1011" s="44"/>
      <c r="D1011" s="69" t="s">
        <v>187</v>
      </c>
      <c r="E1011" s="33"/>
      <c r="F1011" s="34"/>
      <c r="G1011" s="34"/>
      <c r="H1011" s="34"/>
      <c r="I1011" s="30"/>
      <c r="J1011" s="30"/>
      <c r="K1011" s="30"/>
      <c r="L1011" s="689"/>
    </row>
    <row r="1012" spans="1:12" ht="20.25" customHeight="1" x14ac:dyDescent="0.3">
      <c r="A1012" s="35"/>
      <c r="B1012" s="36"/>
      <c r="C1012" s="36"/>
      <c r="D1012" s="36"/>
      <c r="E1012" s="36"/>
      <c r="F1012" s="36"/>
      <c r="G1012" s="36"/>
      <c r="H1012" s="36"/>
      <c r="I1012" s="36"/>
      <c r="J1012" s="36"/>
      <c r="K1012" s="35"/>
      <c r="L1012" s="689"/>
    </row>
    <row r="1013" spans="1:12" ht="20.25" customHeight="1" x14ac:dyDescent="0.3">
      <c r="A1013" s="571"/>
      <c r="B1013" s="1"/>
      <c r="C1013" s="50"/>
      <c r="D1013" s="50"/>
      <c r="E1013" s="50"/>
      <c r="F1013" s="50"/>
      <c r="G1013" s="50"/>
      <c r="H1013" s="50"/>
      <c r="I1013" s="50"/>
      <c r="J1013" s="50"/>
      <c r="K1013" s="162" t="s">
        <v>5</v>
      </c>
      <c r="L1013" s="689">
        <v>247</v>
      </c>
    </row>
    <row r="1014" spans="1:12" ht="20.25" customHeight="1" x14ac:dyDescent="0.3">
      <c r="A1014" s="457" t="s">
        <v>627</v>
      </c>
      <c r="B1014" s="50"/>
      <c r="C1014" s="50"/>
      <c r="D1014" s="50"/>
      <c r="E1014" s="50"/>
      <c r="F1014" s="50"/>
      <c r="G1014" s="50"/>
      <c r="H1014" s="50"/>
      <c r="I1014" s="50"/>
      <c r="J1014" s="50"/>
      <c r="K1014" s="50"/>
      <c r="L1014" s="689"/>
    </row>
    <row r="1015" spans="1:12" ht="20.25" customHeight="1" x14ac:dyDescent="0.3">
      <c r="A1015" s="457" t="s">
        <v>26</v>
      </c>
      <c r="B1015" s="9" t="s">
        <v>792</v>
      </c>
      <c r="C1015" s="50"/>
      <c r="D1015" s="50"/>
      <c r="E1015" s="50"/>
      <c r="F1015" s="50"/>
      <c r="G1015" s="50"/>
      <c r="H1015" s="50"/>
      <c r="I1015" s="50"/>
      <c r="J1015" s="50"/>
      <c r="K1015" s="50"/>
      <c r="L1015" s="689"/>
    </row>
    <row r="1016" spans="1:12" ht="20.25" customHeight="1" x14ac:dyDescent="0.3">
      <c r="B1016" s="1" t="s">
        <v>1687</v>
      </c>
      <c r="C1016" s="50"/>
      <c r="D1016" s="50"/>
      <c r="E1016" s="50"/>
      <c r="F1016" s="50"/>
      <c r="G1016" s="50"/>
      <c r="H1016" s="50"/>
      <c r="I1016" s="50"/>
      <c r="J1016" s="50"/>
      <c r="K1016" s="50"/>
      <c r="L1016" s="689"/>
    </row>
    <row r="1017" spans="1:12" ht="20.25" customHeight="1" x14ac:dyDescent="0.3">
      <c r="A1017" s="571"/>
      <c r="B1017" s="1" t="s">
        <v>1688</v>
      </c>
      <c r="C1017" s="50"/>
      <c r="D1017" s="50"/>
      <c r="E1017" s="50"/>
      <c r="F1017" s="50"/>
      <c r="G1017" s="50"/>
      <c r="H1017" s="50"/>
      <c r="I1017" s="50"/>
      <c r="J1017" s="50"/>
      <c r="K1017" s="50"/>
      <c r="L1017" s="689"/>
    </row>
    <row r="1018" spans="1:12" ht="20.25" customHeight="1" x14ac:dyDescent="0.3">
      <c r="A1018" s="690" t="s">
        <v>0</v>
      </c>
      <c r="B1018" s="690" t="s">
        <v>28</v>
      </c>
      <c r="C1018" s="690" t="s">
        <v>8</v>
      </c>
      <c r="D1018" s="140" t="s">
        <v>9</v>
      </c>
      <c r="E1018" s="691" t="s">
        <v>10</v>
      </c>
      <c r="F1018" s="692"/>
      <c r="G1018" s="692"/>
      <c r="H1018" s="693"/>
      <c r="I1018" s="690" t="s">
        <v>88</v>
      </c>
      <c r="J1018" s="133" t="s">
        <v>622</v>
      </c>
      <c r="K1018" s="137" t="s">
        <v>3</v>
      </c>
      <c r="L1018" s="689"/>
    </row>
    <row r="1019" spans="1:12" ht="20.25" customHeight="1" x14ac:dyDescent="0.3">
      <c r="A1019" s="690"/>
      <c r="B1019" s="690"/>
      <c r="C1019" s="690"/>
      <c r="D1019" s="52" t="s">
        <v>12</v>
      </c>
      <c r="E1019" s="2">
        <v>2561</v>
      </c>
      <c r="F1019" s="2">
        <v>2562</v>
      </c>
      <c r="G1019" s="2">
        <v>2563</v>
      </c>
      <c r="H1019" s="2">
        <v>2564</v>
      </c>
      <c r="I1019" s="690"/>
      <c r="J1019" s="134" t="s">
        <v>624</v>
      </c>
      <c r="K1019" s="132" t="s">
        <v>4</v>
      </c>
      <c r="L1019" s="689"/>
    </row>
    <row r="1020" spans="1:12" ht="20.25" customHeight="1" x14ac:dyDescent="0.3">
      <c r="A1020" s="690"/>
      <c r="B1020" s="690"/>
      <c r="C1020" s="690"/>
      <c r="D1020" s="141"/>
      <c r="E1020" s="10" t="s">
        <v>13</v>
      </c>
      <c r="F1020" s="10" t="s">
        <v>13</v>
      </c>
      <c r="G1020" s="10" t="s">
        <v>13</v>
      </c>
      <c r="H1020" s="10" t="s">
        <v>13</v>
      </c>
      <c r="I1020" s="690"/>
      <c r="J1020" s="135"/>
      <c r="K1020" s="138"/>
      <c r="L1020" s="689"/>
    </row>
    <row r="1021" spans="1:12" ht="20.25" customHeight="1" x14ac:dyDescent="0.3">
      <c r="A1021" s="28">
        <v>21</v>
      </c>
      <c r="B1021" s="62" t="s">
        <v>230</v>
      </c>
      <c r="C1021" s="157" t="s">
        <v>15</v>
      </c>
      <c r="D1021" s="64" t="s">
        <v>231</v>
      </c>
      <c r="E1021" s="74">
        <v>50000</v>
      </c>
      <c r="F1021" s="74">
        <v>50000</v>
      </c>
      <c r="G1021" s="74">
        <v>50000</v>
      </c>
      <c r="H1021" s="74">
        <v>50000</v>
      </c>
      <c r="I1021" s="30" t="s">
        <v>142</v>
      </c>
      <c r="J1021" s="64" t="s">
        <v>275</v>
      </c>
      <c r="K1021" s="99" t="s">
        <v>182</v>
      </c>
      <c r="L1021" s="689"/>
    </row>
    <row r="1022" spans="1:12" ht="20.25" customHeight="1" x14ac:dyDescent="0.3">
      <c r="A1022" s="30"/>
      <c r="B1022" s="67" t="s">
        <v>818</v>
      </c>
      <c r="C1022" s="154" t="s">
        <v>174</v>
      </c>
      <c r="D1022" s="69" t="s">
        <v>232</v>
      </c>
      <c r="E1022" s="75" t="s">
        <v>20</v>
      </c>
      <c r="F1022" s="75" t="s">
        <v>20</v>
      </c>
      <c r="G1022" s="75" t="s">
        <v>20</v>
      </c>
      <c r="H1022" s="75" t="s">
        <v>20</v>
      </c>
      <c r="I1022" s="70" t="s">
        <v>143</v>
      </c>
      <c r="J1022" s="69" t="s">
        <v>174</v>
      </c>
      <c r="K1022" s="30"/>
      <c r="L1022" s="689"/>
    </row>
    <row r="1023" spans="1:12" ht="20.25" customHeight="1" x14ac:dyDescent="0.3">
      <c r="A1023" s="30"/>
      <c r="B1023" s="68" t="s">
        <v>817</v>
      </c>
      <c r="C1023" s="154" t="s">
        <v>175</v>
      </c>
      <c r="D1023" s="69" t="s">
        <v>819</v>
      </c>
      <c r="E1023" s="30"/>
      <c r="F1023" s="32"/>
      <c r="G1023" s="32" t="s">
        <v>27</v>
      </c>
      <c r="H1023" s="32"/>
      <c r="I1023" s="32" t="s">
        <v>22</v>
      </c>
      <c r="J1023" s="69" t="s">
        <v>785</v>
      </c>
      <c r="K1023" s="30"/>
      <c r="L1023" s="689"/>
    </row>
    <row r="1024" spans="1:12" ht="20.25" customHeight="1" x14ac:dyDescent="0.3">
      <c r="A1024" s="30"/>
      <c r="B1024" s="71" t="s">
        <v>97</v>
      </c>
      <c r="C1024" s="154" t="s">
        <v>176</v>
      </c>
      <c r="D1024" s="72" t="s">
        <v>179</v>
      </c>
      <c r="E1024" s="32"/>
      <c r="F1024" s="32"/>
      <c r="G1024" s="32"/>
      <c r="H1024" s="32"/>
      <c r="I1024" s="32"/>
      <c r="J1024" s="73" t="s">
        <v>786</v>
      </c>
      <c r="K1024" s="30"/>
      <c r="L1024" s="689"/>
    </row>
    <row r="1025" spans="1:12" ht="20.25" customHeight="1" x14ac:dyDescent="0.3">
      <c r="A1025" s="30"/>
      <c r="B1025" s="71" t="s">
        <v>98</v>
      </c>
      <c r="C1025" s="32"/>
      <c r="D1025" s="69"/>
      <c r="E1025" s="32"/>
      <c r="F1025" s="32"/>
      <c r="G1025" s="32"/>
      <c r="H1025" s="32"/>
      <c r="I1025" s="32"/>
      <c r="J1025" s="32" t="s">
        <v>181</v>
      </c>
      <c r="K1025" s="30"/>
      <c r="L1025" s="689"/>
    </row>
    <row r="1026" spans="1:12" ht="20.25" customHeight="1" x14ac:dyDescent="0.3">
      <c r="A1026" s="59"/>
      <c r="B1026" s="80"/>
      <c r="C1026" s="60"/>
      <c r="D1026" s="72"/>
      <c r="E1026" s="60"/>
      <c r="F1026" s="60"/>
      <c r="G1026" s="60"/>
      <c r="H1026" s="60"/>
      <c r="I1026" s="60"/>
      <c r="J1026" s="60"/>
      <c r="K1026" s="59"/>
      <c r="L1026" s="689"/>
    </row>
    <row r="1027" spans="1:12" ht="20.25" customHeight="1" x14ac:dyDescent="0.3">
      <c r="A1027" s="30">
        <v>22</v>
      </c>
      <c r="B1027" s="62" t="s">
        <v>233</v>
      </c>
      <c r="C1027" s="157" t="s">
        <v>15</v>
      </c>
      <c r="D1027" s="64" t="s">
        <v>235</v>
      </c>
      <c r="E1027" s="74">
        <v>50000</v>
      </c>
      <c r="F1027" s="74">
        <v>50000</v>
      </c>
      <c r="G1027" s="74">
        <v>50000</v>
      </c>
      <c r="H1027" s="74">
        <v>50000</v>
      </c>
      <c r="I1027" s="30" t="s">
        <v>142</v>
      </c>
      <c r="J1027" s="64" t="s">
        <v>275</v>
      </c>
      <c r="K1027" s="99" t="s">
        <v>182</v>
      </c>
      <c r="L1027" s="689"/>
    </row>
    <row r="1028" spans="1:12" ht="20.25" customHeight="1" x14ac:dyDescent="0.3">
      <c r="A1028" s="30"/>
      <c r="B1028" s="62" t="s">
        <v>234</v>
      </c>
      <c r="C1028" s="154" t="s">
        <v>174</v>
      </c>
      <c r="D1028" s="69" t="s">
        <v>236</v>
      </c>
      <c r="E1028" s="75" t="s">
        <v>20</v>
      </c>
      <c r="F1028" s="75" t="s">
        <v>20</v>
      </c>
      <c r="G1028" s="75" t="s">
        <v>20</v>
      </c>
      <c r="H1028" s="75" t="s">
        <v>20</v>
      </c>
      <c r="I1028" s="32" t="s">
        <v>143</v>
      </c>
      <c r="J1028" s="69" t="s">
        <v>174</v>
      </c>
      <c r="K1028" s="30"/>
      <c r="L1028" s="689"/>
    </row>
    <row r="1029" spans="1:12" ht="20.25" customHeight="1" x14ac:dyDescent="0.3">
      <c r="A1029" s="30"/>
      <c r="B1029" s="71" t="s">
        <v>97</v>
      </c>
      <c r="C1029" s="154" t="s">
        <v>175</v>
      </c>
      <c r="D1029" s="62" t="s">
        <v>234</v>
      </c>
      <c r="E1029" s="30"/>
      <c r="F1029" s="32"/>
      <c r="G1029" s="32" t="s">
        <v>27</v>
      </c>
      <c r="H1029" s="32"/>
      <c r="I1029" s="32" t="s">
        <v>22</v>
      </c>
      <c r="J1029" s="69" t="s">
        <v>785</v>
      </c>
      <c r="K1029" s="30"/>
      <c r="L1029" s="689"/>
    </row>
    <row r="1030" spans="1:12" ht="20.25" customHeight="1" x14ac:dyDescent="0.3">
      <c r="A1030" s="30"/>
      <c r="B1030" s="71" t="s">
        <v>98</v>
      </c>
      <c r="C1030" s="154" t="s">
        <v>176</v>
      </c>
      <c r="D1030" s="69" t="s">
        <v>179</v>
      </c>
      <c r="E1030" s="32"/>
      <c r="F1030" s="32"/>
      <c r="G1030" s="32"/>
      <c r="H1030" s="32"/>
      <c r="I1030" s="32"/>
      <c r="J1030" s="73" t="s">
        <v>786</v>
      </c>
      <c r="K1030" s="30"/>
      <c r="L1030" s="689"/>
    </row>
    <row r="1031" spans="1:12" ht="20.25" customHeight="1" x14ac:dyDescent="0.3">
      <c r="A1031" s="30"/>
      <c r="B1031" s="68"/>
      <c r="C1031" s="32"/>
      <c r="D1031" s="69"/>
      <c r="E1031" s="32"/>
      <c r="F1031" s="32"/>
      <c r="G1031" s="32"/>
      <c r="H1031" s="32"/>
      <c r="I1031" s="32"/>
      <c r="J1031" s="32" t="s">
        <v>181</v>
      </c>
      <c r="K1031" s="30"/>
      <c r="L1031" s="689"/>
    </row>
    <row r="1032" spans="1:12" ht="20.25" customHeight="1" x14ac:dyDescent="0.3">
      <c r="A1032" s="30"/>
      <c r="B1032" s="68"/>
      <c r="C1032" s="44"/>
      <c r="D1032" s="69"/>
      <c r="E1032" s="33"/>
      <c r="F1032" s="34"/>
      <c r="G1032" s="34"/>
      <c r="H1032" s="34"/>
      <c r="I1032" s="30"/>
      <c r="J1032" s="30"/>
      <c r="K1032" s="30"/>
      <c r="L1032" s="689"/>
    </row>
    <row r="1033" spans="1:12" ht="20.25" customHeight="1" x14ac:dyDescent="0.3">
      <c r="A1033" s="30"/>
      <c r="B1033" s="68"/>
      <c r="C1033" s="32"/>
      <c r="D1033" s="69"/>
      <c r="E1033" s="30"/>
      <c r="F1033" s="32"/>
      <c r="G1033" s="32"/>
      <c r="H1033" s="32"/>
      <c r="I1033" s="32"/>
      <c r="J1033" s="32"/>
      <c r="K1033" s="30"/>
      <c r="L1033" s="689"/>
    </row>
    <row r="1034" spans="1:12" ht="20.25" customHeight="1" x14ac:dyDescent="0.3">
      <c r="A1034" s="35"/>
      <c r="B1034" s="36"/>
      <c r="C1034" s="36"/>
      <c r="D1034" s="36"/>
      <c r="E1034" s="36"/>
      <c r="F1034" s="36"/>
      <c r="G1034" s="36"/>
      <c r="H1034" s="36"/>
      <c r="I1034" s="36"/>
      <c r="J1034" s="36"/>
      <c r="K1034" s="35"/>
      <c r="L1034" s="689"/>
    </row>
    <row r="1035" spans="1:12" ht="20.25" customHeight="1" x14ac:dyDescent="0.3">
      <c r="A1035" s="571"/>
      <c r="B1035" s="1"/>
      <c r="C1035" s="50"/>
      <c r="D1035" s="50"/>
      <c r="E1035" s="50"/>
      <c r="F1035" s="50"/>
      <c r="G1035" s="50"/>
      <c r="H1035" s="50"/>
      <c r="I1035" s="50"/>
      <c r="J1035" s="50"/>
      <c r="K1035" s="162" t="s">
        <v>5</v>
      </c>
      <c r="L1035" s="689">
        <v>248</v>
      </c>
    </row>
    <row r="1036" spans="1:12" ht="20.25" customHeight="1" x14ac:dyDescent="0.3">
      <c r="A1036" s="457" t="s">
        <v>629</v>
      </c>
      <c r="B1036" s="50"/>
      <c r="C1036" s="50"/>
      <c r="D1036" s="50"/>
      <c r="E1036" s="50"/>
      <c r="F1036" s="50"/>
      <c r="G1036" s="50"/>
      <c r="H1036" s="50"/>
      <c r="I1036" s="50"/>
      <c r="J1036" s="50"/>
      <c r="K1036" s="50"/>
      <c r="L1036" s="689"/>
    </row>
    <row r="1037" spans="1:12" ht="20.25" customHeight="1" x14ac:dyDescent="0.3">
      <c r="A1037" s="457" t="s">
        <v>26</v>
      </c>
      <c r="B1037" s="9" t="s">
        <v>957</v>
      </c>
      <c r="C1037" s="50"/>
      <c r="D1037" s="50"/>
      <c r="E1037" s="50"/>
      <c r="F1037" s="50"/>
      <c r="G1037" s="50"/>
      <c r="H1037" s="50"/>
      <c r="I1037" s="50"/>
      <c r="J1037" s="50"/>
      <c r="K1037" s="50"/>
      <c r="L1037" s="689"/>
    </row>
    <row r="1038" spans="1:12" ht="20.25" customHeight="1" x14ac:dyDescent="0.3">
      <c r="B1038" s="1" t="s">
        <v>1687</v>
      </c>
      <c r="C1038" s="50"/>
      <c r="D1038" s="50"/>
      <c r="E1038" s="50"/>
      <c r="F1038" s="50"/>
      <c r="G1038" s="50"/>
      <c r="H1038" s="50"/>
      <c r="I1038" s="50"/>
      <c r="J1038" s="50"/>
      <c r="K1038" s="50"/>
      <c r="L1038" s="689"/>
    </row>
    <row r="1039" spans="1:12" ht="20.25" customHeight="1" x14ac:dyDescent="0.3">
      <c r="A1039" s="571"/>
      <c r="B1039" s="1" t="s">
        <v>1688</v>
      </c>
      <c r="C1039" s="50"/>
      <c r="D1039" s="50"/>
      <c r="F1039" s="50"/>
      <c r="G1039" s="50"/>
      <c r="H1039" s="50"/>
      <c r="I1039" s="50"/>
      <c r="J1039" s="50"/>
      <c r="K1039" s="50"/>
      <c r="L1039" s="689"/>
    </row>
    <row r="1040" spans="1:12" ht="20.25" customHeight="1" x14ac:dyDescent="0.3">
      <c r="A1040" s="690" t="s">
        <v>0</v>
      </c>
      <c r="B1040" s="690" t="s">
        <v>28</v>
      </c>
      <c r="C1040" s="690" t="s">
        <v>8</v>
      </c>
      <c r="D1040" s="140" t="s">
        <v>9</v>
      </c>
      <c r="E1040" s="691" t="s">
        <v>10</v>
      </c>
      <c r="F1040" s="692"/>
      <c r="G1040" s="692"/>
      <c r="H1040" s="693"/>
      <c r="I1040" s="690" t="s">
        <v>88</v>
      </c>
      <c r="J1040" s="133" t="s">
        <v>622</v>
      </c>
      <c r="K1040" s="137" t="s">
        <v>3</v>
      </c>
      <c r="L1040" s="689"/>
    </row>
    <row r="1041" spans="1:12" ht="20.25" customHeight="1" x14ac:dyDescent="0.3">
      <c r="A1041" s="690"/>
      <c r="B1041" s="690"/>
      <c r="C1041" s="690"/>
      <c r="D1041" s="52" t="s">
        <v>12</v>
      </c>
      <c r="E1041" s="2">
        <v>2561</v>
      </c>
      <c r="F1041" s="2">
        <v>2562</v>
      </c>
      <c r="G1041" s="2">
        <v>2563</v>
      </c>
      <c r="H1041" s="2">
        <v>2564</v>
      </c>
      <c r="I1041" s="690"/>
      <c r="J1041" s="134" t="s">
        <v>624</v>
      </c>
      <c r="K1041" s="132" t="s">
        <v>4</v>
      </c>
      <c r="L1041" s="689"/>
    </row>
    <row r="1042" spans="1:12" ht="20.25" customHeight="1" x14ac:dyDescent="0.3">
      <c r="A1042" s="690"/>
      <c r="B1042" s="690"/>
      <c r="C1042" s="690"/>
      <c r="D1042" s="141"/>
      <c r="E1042" s="10" t="s">
        <v>13</v>
      </c>
      <c r="F1042" s="10" t="s">
        <v>13</v>
      </c>
      <c r="G1042" s="10" t="s">
        <v>13</v>
      </c>
      <c r="H1042" s="10" t="s">
        <v>13</v>
      </c>
      <c r="I1042" s="690"/>
      <c r="J1042" s="135"/>
      <c r="K1042" s="138"/>
      <c r="L1042" s="689"/>
    </row>
    <row r="1043" spans="1:12" ht="20.25" customHeight="1" x14ac:dyDescent="0.3">
      <c r="A1043" s="28">
        <v>23</v>
      </c>
      <c r="B1043" s="85" t="s">
        <v>406</v>
      </c>
      <c r="C1043" s="64" t="s">
        <v>408</v>
      </c>
      <c r="D1043" s="64" t="s">
        <v>413</v>
      </c>
      <c r="E1043" s="93">
        <v>5450000</v>
      </c>
      <c r="F1043" s="93">
        <v>5450000</v>
      </c>
      <c r="G1043" s="93">
        <v>5450000</v>
      </c>
      <c r="H1043" s="93">
        <v>5450000</v>
      </c>
      <c r="I1043" s="30" t="s">
        <v>142</v>
      </c>
      <c r="J1043" s="64" t="s">
        <v>416</v>
      </c>
      <c r="K1043" s="172" t="s">
        <v>182</v>
      </c>
      <c r="L1043" s="689"/>
    </row>
    <row r="1044" spans="1:12" ht="20.25" customHeight="1" x14ac:dyDescent="0.3">
      <c r="A1044" s="30"/>
      <c r="B1044" s="68" t="s">
        <v>407</v>
      </c>
      <c r="C1044" s="69" t="s">
        <v>409</v>
      </c>
      <c r="D1044" s="76" t="s">
        <v>414</v>
      </c>
      <c r="E1044" s="75" t="s">
        <v>47</v>
      </c>
      <c r="F1044" s="75" t="s">
        <v>47</v>
      </c>
      <c r="G1044" s="75" t="s">
        <v>47</v>
      </c>
      <c r="H1044" s="75" t="s">
        <v>47</v>
      </c>
      <c r="I1044" s="70" t="s">
        <v>143</v>
      </c>
      <c r="J1044" s="76" t="s">
        <v>958</v>
      </c>
      <c r="K1044" s="30"/>
      <c r="L1044" s="689"/>
    </row>
    <row r="1045" spans="1:12" ht="20.25" customHeight="1" x14ac:dyDescent="0.3">
      <c r="A1045" s="30"/>
      <c r="B1045" s="77" t="s">
        <v>23</v>
      </c>
      <c r="C1045" s="69" t="s">
        <v>410</v>
      </c>
      <c r="D1045" s="68" t="s">
        <v>179</v>
      </c>
      <c r="E1045" s="95" t="s">
        <v>32</v>
      </c>
      <c r="F1045" s="95" t="s">
        <v>32</v>
      </c>
      <c r="G1045" s="95" t="s">
        <v>32</v>
      </c>
      <c r="H1045" s="95" t="s">
        <v>32</v>
      </c>
      <c r="I1045" s="32" t="s">
        <v>22</v>
      </c>
      <c r="J1045" s="68" t="s">
        <v>412</v>
      </c>
      <c r="K1045" s="30"/>
      <c r="L1045" s="689"/>
    </row>
    <row r="1046" spans="1:12" ht="20.25" customHeight="1" x14ac:dyDescent="0.3">
      <c r="A1046" s="30"/>
      <c r="B1046" s="77" t="s">
        <v>24</v>
      </c>
      <c r="C1046" s="68" t="s">
        <v>411</v>
      </c>
      <c r="D1046" s="76"/>
      <c r="E1046" s="32"/>
      <c r="F1046" s="32"/>
      <c r="G1046" s="32"/>
      <c r="H1046" s="32"/>
      <c r="I1046" s="32"/>
      <c r="J1046" s="73" t="s">
        <v>149</v>
      </c>
      <c r="K1046" s="30"/>
      <c r="L1046" s="689"/>
    </row>
    <row r="1047" spans="1:12" ht="20.25" customHeight="1" x14ac:dyDescent="0.3">
      <c r="A1047" s="30"/>
      <c r="B1047" s="68"/>
      <c r="C1047" s="68" t="s">
        <v>412</v>
      </c>
      <c r="D1047" s="76"/>
      <c r="E1047" s="32"/>
      <c r="F1047" s="32"/>
      <c r="G1047" s="32"/>
      <c r="H1047" s="32"/>
      <c r="I1047" s="32"/>
      <c r="J1047" s="73" t="s">
        <v>415</v>
      </c>
      <c r="K1047" s="30"/>
      <c r="L1047" s="689"/>
    </row>
    <row r="1048" spans="1:12" ht="20.25" customHeight="1" x14ac:dyDescent="0.3">
      <c r="A1048" s="59"/>
      <c r="B1048" s="80"/>
      <c r="C1048" s="60"/>
      <c r="D1048" s="79"/>
      <c r="E1048" s="60"/>
      <c r="F1048" s="60"/>
      <c r="G1048" s="60"/>
      <c r="H1048" s="60"/>
      <c r="I1048" s="60"/>
      <c r="J1048" s="60"/>
      <c r="K1048" s="59"/>
      <c r="L1048" s="689"/>
    </row>
    <row r="1049" spans="1:12" ht="20.25" customHeight="1" x14ac:dyDescent="0.3">
      <c r="A1049" s="30">
        <v>24</v>
      </c>
      <c r="B1049" s="62" t="s">
        <v>428</v>
      </c>
      <c r="C1049" s="64" t="s">
        <v>441</v>
      </c>
      <c r="D1049" s="86" t="s">
        <v>431</v>
      </c>
      <c r="E1049" s="111">
        <v>50000</v>
      </c>
      <c r="F1049" s="111">
        <v>50000</v>
      </c>
      <c r="G1049" s="111">
        <v>50000</v>
      </c>
      <c r="H1049" s="111">
        <v>50000</v>
      </c>
      <c r="I1049" s="30" t="s">
        <v>142</v>
      </c>
      <c r="J1049" s="64" t="s">
        <v>157</v>
      </c>
      <c r="K1049" s="216" t="s">
        <v>182</v>
      </c>
      <c r="L1049" s="689"/>
    </row>
    <row r="1050" spans="1:12" ht="20.25" customHeight="1" x14ac:dyDescent="0.3">
      <c r="A1050" s="30"/>
      <c r="B1050" s="62" t="s">
        <v>429</v>
      </c>
      <c r="C1050" s="73" t="s">
        <v>960</v>
      </c>
      <c r="D1050" s="62" t="s">
        <v>429</v>
      </c>
      <c r="E1050" s="109" t="s">
        <v>20</v>
      </c>
      <c r="F1050" s="109" t="s">
        <v>20</v>
      </c>
      <c r="G1050" s="109" t="s">
        <v>20</v>
      </c>
      <c r="H1050" s="109" t="s">
        <v>20</v>
      </c>
      <c r="I1050" s="32" t="s">
        <v>143</v>
      </c>
      <c r="J1050" s="69" t="s">
        <v>447</v>
      </c>
      <c r="K1050" s="30"/>
      <c r="L1050" s="689"/>
    </row>
    <row r="1051" spans="1:12" ht="20.25" customHeight="1" x14ac:dyDescent="0.3">
      <c r="A1051" s="30"/>
      <c r="B1051" s="62" t="s">
        <v>430</v>
      </c>
      <c r="C1051" s="69" t="s">
        <v>442</v>
      </c>
      <c r="D1051" s="78" t="s">
        <v>790</v>
      </c>
      <c r="E1051" s="63"/>
      <c r="F1051" s="63"/>
      <c r="G1051" s="63"/>
      <c r="H1051" s="63"/>
      <c r="I1051" s="32" t="s">
        <v>22</v>
      </c>
      <c r="J1051" s="73" t="s">
        <v>443</v>
      </c>
      <c r="K1051" s="30"/>
      <c r="L1051" s="689"/>
    </row>
    <row r="1052" spans="1:12" ht="20.25" customHeight="1" x14ac:dyDescent="0.3">
      <c r="A1052" s="30"/>
      <c r="B1052" s="77" t="s">
        <v>23</v>
      </c>
      <c r="C1052" s="32" t="s">
        <v>961</v>
      </c>
      <c r="D1052" s="78" t="s">
        <v>179</v>
      </c>
      <c r="E1052" s="32"/>
      <c r="F1052" s="32"/>
      <c r="G1052" s="32"/>
      <c r="H1052" s="32"/>
      <c r="I1052" s="32"/>
      <c r="J1052" s="73" t="s">
        <v>444</v>
      </c>
      <c r="K1052" s="30"/>
      <c r="L1052" s="689"/>
    </row>
    <row r="1053" spans="1:12" ht="20.25" customHeight="1" x14ac:dyDescent="0.3">
      <c r="A1053" s="30"/>
      <c r="B1053" s="77" t="s">
        <v>24</v>
      </c>
      <c r="C1053" s="32" t="s">
        <v>275</v>
      </c>
      <c r="D1053" s="78"/>
      <c r="E1053" s="32"/>
      <c r="F1053" s="32"/>
      <c r="G1053" s="32"/>
      <c r="H1053" s="32"/>
      <c r="I1053" s="32"/>
      <c r="J1053" s="69" t="s">
        <v>239</v>
      </c>
      <c r="K1053" s="30"/>
      <c r="L1053" s="689"/>
    </row>
    <row r="1054" spans="1:12" ht="20.25" customHeight="1" x14ac:dyDescent="0.3">
      <c r="A1054" s="30"/>
      <c r="B1054" s="68"/>
      <c r="C1054" s="32"/>
      <c r="D1054" s="79"/>
      <c r="E1054" s="32"/>
      <c r="F1054" s="32"/>
      <c r="G1054" s="32"/>
      <c r="H1054" s="32"/>
      <c r="I1054" s="32"/>
      <c r="J1054" s="32"/>
      <c r="K1054" s="30"/>
      <c r="L1054" s="689"/>
    </row>
    <row r="1055" spans="1:12" ht="20.25" customHeight="1" x14ac:dyDescent="0.3">
      <c r="A1055" s="30"/>
      <c r="B1055" s="68"/>
      <c r="C1055" s="44"/>
      <c r="D1055" s="69"/>
      <c r="E1055" s="33"/>
      <c r="F1055" s="34"/>
      <c r="G1055" s="34"/>
      <c r="H1055" s="34"/>
      <c r="I1055" s="30"/>
      <c r="J1055" s="30"/>
      <c r="K1055" s="30"/>
      <c r="L1055" s="689"/>
    </row>
    <row r="1056" spans="1:12" ht="20.25" customHeight="1" x14ac:dyDescent="0.3">
      <c r="A1056" s="35"/>
      <c r="B1056" s="104"/>
      <c r="C1056" s="36"/>
      <c r="D1056" s="104"/>
      <c r="E1056" s="36"/>
      <c r="F1056" s="36"/>
      <c r="G1056" s="36"/>
      <c r="H1056" s="36"/>
      <c r="I1056" s="36"/>
      <c r="J1056" s="36"/>
      <c r="K1056" s="35"/>
      <c r="L1056" s="689"/>
    </row>
    <row r="1057" spans="1:12" ht="20.25" customHeight="1" x14ac:dyDescent="0.3">
      <c r="A1057" s="571"/>
      <c r="B1057" s="1"/>
      <c r="C1057" s="50"/>
      <c r="D1057" s="50"/>
      <c r="E1057" s="50"/>
      <c r="F1057" s="50"/>
      <c r="G1057" s="50"/>
      <c r="H1057" s="50"/>
      <c r="I1057" s="50"/>
      <c r="J1057" s="50"/>
      <c r="K1057" s="162" t="s">
        <v>5</v>
      </c>
      <c r="L1057" s="689">
        <v>249</v>
      </c>
    </row>
    <row r="1058" spans="1:12" ht="20.25" customHeight="1" x14ac:dyDescent="0.3">
      <c r="A1058" s="457" t="s">
        <v>630</v>
      </c>
      <c r="B1058" s="50"/>
      <c r="C1058" s="50"/>
      <c r="D1058" s="50"/>
      <c r="E1058" s="50"/>
      <c r="F1058" s="50"/>
      <c r="G1058" s="50"/>
      <c r="H1058" s="50"/>
      <c r="I1058" s="50"/>
      <c r="J1058" s="50"/>
      <c r="K1058" s="50"/>
      <c r="L1058" s="689"/>
    </row>
    <row r="1059" spans="1:12" ht="20.25" customHeight="1" x14ac:dyDescent="0.3">
      <c r="A1059" s="457" t="s">
        <v>26</v>
      </c>
      <c r="B1059" s="9" t="s">
        <v>957</v>
      </c>
      <c r="C1059" s="50"/>
      <c r="D1059" s="50"/>
      <c r="E1059" s="50"/>
      <c r="F1059" s="50"/>
      <c r="G1059" s="50"/>
      <c r="H1059" s="50"/>
      <c r="I1059" s="50"/>
      <c r="J1059" s="50"/>
      <c r="K1059" s="50"/>
      <c r="L1059" s="689"/>
    </row>
    <row r="1060" spans="1:12" ht="20.25" customHeight="1" x14ac:dyDescent="0.3">
      <c r="B1060" s="1" t="s">
        <v>1687</v>
      </c>
      <c r="C1060" s="50"/>
      <c r="D1060" s="50"/>
      <c r="E1060" s="50"/>
      <c r="F1060" s="50"/>
      <c r="G1060" s="50"/>
      <c r="H1060" s="50"/>
      <c r="I1060" s="50"/>
      <c r="J1060" s="50"/>
      <c r="K1060" s="50"/>
      <c r="L1060" s="689"/>
    </row>
    <row r="1061" spans="1:12" ht="20.25" customHeight="1" x14ac:dyDescent="0.3">
      <c r="A1061" s="571"/>
      <c r="B1061" s="1" t="s">
        <v>1688</v>
      </c>
      <c r="C1061" s="50"/>
      <c r="D1061" s="50"/>
      <c r="E1061" s="50"/>
      <c r="F1061" s="403"/>
      <c r="G1061" s="50"/>
      <c r="H1061" s="50"/>
      <c r="I1061" s="50"/>
      <c r="J1061" s="50"/>
      <c r="K1061" s="50"/>
      <c r="L1061" s="689"/>
    </row>
    <row r="1062" spans="1:12" ht="20.25" customHeight="1" x14ac:dyDescent="0.3">
      <c r="A1062" s="690" t="s">
        <v>0</v>
      </c>
      <c r="B1062" s="690" t="s">
        <v>28</v>
      </c>
      <c r="C1062" s="690" t="s">
        <v>8</v>
      </c>
      <c r="D1062" s="143" t="s">
        <v>9</v>
      </c>
      <c r="E1062" s="691" t="s">
        <v>10</v>
      </c>
      <c r="F1062" s="692"/>
      <c r="G1062" s="692"/>
      <c r="H1062" s="693"/>
      <c r="I1062" s="690" t="s">
        <v>88</v>
      </c>
      <c r="J1062" s="133" t="s">
        <v>622</v>
      </c>
      <c r="K1062" s="137" t="s">
        <v>3</v>
      </c>
      <c r="L1062" s="689"/>
    </row>
    <row r="1063" spans="1:12" ht="20.25" customHeight="1" x14ac:dyDescent="0.3">
      <c r="A1063" s="690"/>
      <c r="B1063" s="690"/>
      <c r="C1063" s="690"/>
      <c r="D1063" s="52" t="s">
        <v>12</v>
      </c>
      <c r="E1063" s="106">
        <v>2561</v>
      </c>
      <c r="F1063" s="106">
        <v>2562</v>
      </c>
      <c r="G1063" s="106">
        <v>2563</v>
      </c>
      <c r="H1063" s="106">
        <v>2564</v>
      </c>
      <c r="I1063" s="690"/>
      <c r="J1063" s="134" t="s">
        <v>624</v>
      </c>
      <c r="K1063" s="132" t="s">
        <v>4</v>
      </c>
      <c r="L1063" s="689"/>
    </row>
    <row r="1064" spans="1:12" ht="20.25" customHeight="1" x14ac:dyDescent="0.3">
      <c r="A1064" s="690"/>
      <c r="B1064" s="690"/>
      <c r="C1064" s="690"/>
      <c r="D1064" s="144"/>
      <c r="E1064" s="10" t="s">
        <v>13</v>
      </c>
      <c r="F1064" s="10" t="s">
        <v>13</v>
      </c>
      <c r="G1064" s="10" t="s">
        <v>13</v>
      </c>
      <c r="H1064" s="10" t="s">
        <v>13</v>
      </c>
      <c r="I1064" s="690"/>
      <c r="J1064" s="135"/>
      <c r="K1064" s="138"/>
      <c r="L1064" s="689"/>
    </row>
    <row r="1065" spans="1:12" ht="20.25" customHeight="1" x14ac:dyDescent="0.3">
      <c r="A1065" s="28">
        <v>25</v>
      </c>
      <c r="B1065" s="91" t="s">
        <v>433</v>
      </c>
      <c r="C1065" s="108" t="s">
        <v>441</v>
      </c>
      <c r="D1065" s="92" t="s">
        <v>435</v>
      </c>
      <c r="E1065" s="107">
        <v>50000</v>
      </c>
      <c r="F1065" s="107">
        <v>50000</v>
      </c>
      <c r="G1065" s="107">
        <v>50000</v>
      </c>
      <c r="H1065" s="107">
        <v>50000</v>
      </c>
      <c r="I1065" s="28" t="s">
        <v>142</v>
      </c>
      <c r="J1065" s="108" t="s">
        <v>157</v>
      </c>
      <c r="K1065" s="172" t="s">
        <v>182</v>
      </c>
      <c r="L1065" s="689"/>
    </row>
    <row r="1066" spans="1:12" ht="20.25" customHeight="1" x14ac:dyDescent="0.3">
      <c r="A1066" s="30"/>
      <c r="B1066" s="62" t="s">
        <v>434</v>
      </c>
      <c r="C1066" s="73" t="s">
        <v>960</v>
      </c>
      <c r="D1066" s="62" t="s">
        <v>436</v>
      </c>
      <c r="E1066" s="109" t="s">
        <v>20</v>
      </c>
      <c r="F1066" s="109" t="s">
        <v>20</v>
      </c>
      <c r="G1066" s="109" t="s">
        <v>20</v>
      </c>
      <c r="H1066" s="109" t="s">
        <v>20</v>
      </c>
      <c r="I1066" s="32" t="s">
        <v>143</v>
      </c>
      <c r="J1066" s="69" t="s">
        <v>447</v>
      </c>
      <c r="K1066" s="30"/>
      <c r="L1066" s="689"/>
    </row>
    <row r="1067" spans="1:12" ht="20.25" customHeight="1" x14ac:dyDescent="0.3">
      <c r="A1067" s="30"/>
      <c r="B1067" s="88" t="s">
        <v>67</v>
      </c>
      <c r="C1067" s="69" t="s">
        <v>442</v>
      </c>
      <c r="D1067" s="78" t="s">
        <v>179</v>
      </c>
      <c r="E1067" s="63"/>
      <c r="F1067" s="63"/>
      <c r="G1067" s="63"/>
      <c r="H1067" s="63"/>
      <c r="I1067" s="32" t="s">
        <v>22</v>
      </c>
      <c r="J1067" s="73" t="s">
        <v>443</v>
      </c>
      <c r="K1067" s="30"/>
      <c r="L1067" s="689"/>
    </row>
    <row r="1068" spans="1:12" ht="20.25" customHeight="1" x14ac:dyDescent="0.3">
      <c r="A1068" s="30"/>
      <c r="B1068" s="88" t="s">
        <v>68</v>
      </c>
      <c r="C1068" s="32" t="s">
        <v>961</v>
      </c>
      <c r="D1068" s="78"/>
      <c r="E1068" s="32"/>
      <c r="F1068" s="32"/>
      <c r="G1068" s="32"/>
      <c r="H1068" s="32"/>
      <c r="I1068" s="32"/>
      <c r="J1068" s="73" t="s">
        <v>444</v>
      </c>
      <c r="K1068" s="30"/>
      <c r="L1068" s="689"/>
    </row>
    <row r="1069" spans="1:12" ht="20.25" customHeight="1" x14ac:dyDescent="0.3">
      <c r="A1069" s="30"/>
      <c r="B1069" s="68"/>
      <c r="C1069" s="32" t="s">
        <v>275</v>
      </c>
      <c r="D1069" s="78"/>
      <c r="E1069" s="32"/>
      <c r="F1069" s="32"/>
      <c r="G1069" s="32"/>
      <c r="H1069" s="32"/>
      <c r="I1069" s="32"/>
      <c r="J1069" s="69" t="s">
        <v>239</v>
      </c>
      <c r="K1069" s="30"/>
      <c r="L1069" s="689"/>
    </row>
    <row r="1070" spans="1:12" ht="20.25" customHeight="1" x14ac:dyDescent="0.3">
      <c r="A1070" s="30"/>
      <c r="B1070" s="68"/>
      <c r="C1070" s="32"/>
      <c r="D1070" s="68"/>
      <c r="E1070" s="32"/>
      <c r="F1070" s="32"/>
      <c r="G1070" s="32"/>
      <c r="H1070" s="32"/>
      <c r="I1070" s="32"/>
      <c r="J1070" s="32"/>
      <c r="K1070" s="30"/>
      <c r="L1070" s="689"/>
    </row>
    <row r="1071" spans="1:12" ht="20.25" customHeight="1" x14ac:dyDescent="0.3">
      <c r="A1071" s="30">
        <v>26</v>
      </c>
      <c r="B1071" s="62" t="s">
        <v>237</v>
      </c>
      <c r="C1071" s="64" t="s">
        <v>441</v>
      </c>
      <c r="D1071" s="64" t="s">
        <v>820</v>
      </c>
      <c r="E1071" s="74">
        <v>50000</v>
      </c>
      <c r="F1071" s="74">
        <v>50000</v>
      </c>
      <c r="G1071" s="74">
        <v>50000</v>
      </c>
      <c r="H1071" s="74">
        <v>50000</v>
      </c>
      <c r="I1071" s="30" t="s">
        <v>142</v>
      </c>
      <c r="J1071" s="64" t="s">
        <v>157</v>
      </c>
      <c r="K1071" s="216" t="s">
        <v>182</v>
      </c>
      <c r="L1071" s="689"/>
    </row>
    <row r="1072" spans="1:12" ht="20.25" customHeight="1" x14ac:dyDescent="0.3">
      <c r="A1072" s="30"/>
      <c r="B1072" s="62" t="s">
        <v>238</v>
      </c>
      <c r="C1072" s="73" t="s">
        <v>960</v>
      </c>
      <c r="D1072" s="69" t="s">
        <v>238</v>
      </c>
      <c r="E1072" s="75" t="s">
        <v>20</v>
      </c>
      <c r="F1072" s="75" t="s">
        <v>20</v>
      </c>
      <c r="G1072" s="75" t="s">
        <v>20</v>
      </c>
      <c r="H1072" s="75" t="s">
        <v>20</v>
      </c>
      <c r="I1072" s="32" t="s">
        <v>143</v>
      </c>
      <c r="J1072" s="69" t="s">
        <v>447</v>
      </c>
      <c r="K1072" s="30"/>
      <c r="L1072" s="689"/>
    </row>
    <row r="1073" spans="1:12" ht="20.25" customHeight="1" x14ac:dyDescent="0.3">
      <c r="A1073" s="30"/>
      <c r="B1073" s="62" t="s">
        <v>239</v>
      </c>
      <c r="C1073" s="69" t="s">
        <v>442</v>
      </c>
      <c r="D1073" s="69" t="s">
        <v>821</v>
      </c>
      <c r="E1073" s="30"/>
      <c r="F1073" s="32"/>
      <c r="G1073" s="32" t="s">
        <v>27</v>
      </c>
      <c r="H1073" s="32"/>
      <c r="I1073" s="32" t="s">
        <v>22</v>
      </c>
      <c r="J1073" s="73" t="s">
        <v>443</v>
      </c>
      <c r="K1073" s="30"/>
      <c r="L1073" s="689"/>
    </row>
    <row r="1074" spans="1:12" ht="20.25" customHeight="1" x14ac:dyDescent="0.3">
      <c r="A1074" s="30"/>
      <c r="B1074" s="71" t="s">
        <v>97</v>
      </c>
      <c r="C1074" s="32" t="s">
        <v>961</v>
      </c>
      <c r="D1074" s="69" t="s">
        <v>822</v>
      </c>
      <c r="E1074" s="32"/>
      <c r="F1074" s="32"/>
      <c r="G1074" s="32"/>
      <c r="H1074" s="32"/>
      <c r="I1074" s="32"/>
      <c r="J1074" s="73" t="s">
        <v>444</v>
      </c>
      <c r="K1074" s="30"/>
      <c r="L1074" s="689"/>
    </row>
    <row r="1075" spans="1:12" ht="20.25" customHeight="1" x14ac:dyDescent="0.3">
      <c r="A1075" s="30"/>
      <c r="B1075" s="71" t="s">
        <v>98</v>
      </c>
      <c r="C1075" s="32" t="s">
        <v>275</v>
      </c>
      <c r="D1075" s="152"/>
      <c r="E1075" s="32"/>
      <c r="F1075" s="32"/>
      <c r="G1075" s="32"/>
      <c r="H1075" s="32"/>
      <c r="I1075" s="32"/>
      <c r="J1075" s="69" t="s">
        <v>239</v>
      </c>
      <c r="K1075" s="30"/>
      <c r="L1075" s="689"/>
    </row>
    <row r="1076" spans="1:12" ht="20.25" customHeight="1" x14ac:dyDescent="0.3">
      <c r="A1076" s="572"/>
      <c r="B1076" s="152"/>
      <c r="C1076" s="152"/>
      <c r="D1076" s="152"/>
      <c r="E1076" s="152"/>
      <c r="F1076" s="152"/>
      <c r="G1076" s="152"/>
      <c r="H1076" s="152"/>
      <c r="I1076" s="152"/>
      <c r="J1076" s="152"/>
      <c r="K1076" s="152"/>
      <c r="L1076" s="689"/>
    </row>
    <row r="1077" spans="1:12" ht="20.25" customHeight="1" x14ac:dyDescent="0.3">
      <c r="A1077" s="30"/>
      <c r="B1077" s="68"/>
      <c r="C1077" s="44"/>
      <c r="D1077" s="76"/>
      <c r="E1077" s="33"/>
      <c r="F1077" s="34"/>
      <c r="G1077" s="34"/>
      <c r="H1077" s="34"/>
      <c r="I1077" s="30"/>
      <c r="J1077" s="30"/>
      <c r="K1077" s="30"/>
      <c r="L1077" s="689"/>
    </row>
    <row r="1078" spans="1:12" ht="20.25" customHeight="1" x14ac:dyDescent="0.3">
      <c r="A1078" s="35"/>
      <c r="B1078" s="104"/>
      <c r="C1078" s="36"/>
      <c r="D1078" s="105"/>
      <c r="E1078" s="36"/>
      <c r="F1078" s="36"/>
      <c r="G1078" s="36"/>
      <c r="H1078" s="36"/>
      <c r="I1078" s="36"/>
      <c r="J1078" s="36"/>
      <c r="K1078" s="35"/>
      <c r="L1078" s="689"/>
    </row>
    <row r="1079" spans="1:12" ht="20.25" customHeight="1" x14ac:dyDescent="0.3">
      <c r="A1079" s="571"/>
      <c r="B1079" s="1"/>
      <c r="C1079" s="50"/>
      <c r="D1079" s="50"/>
      <c r="E1079" s="50"/>
      <c r="F1079" s="50"/>
      <c r="G1079" s="50"/>
      <c r="H1079" s="50"/>
      <c r="I1079" s="50"/>
      <c r="J1079" s="50"/>
      <c r="K1079" s="162" t="s">
        <v>5</v>
      </c>
      <c r="L1079" s="689">
        <v>250</v>
      </c>
    </row>
    <row r="1080" spans="1:12" ht="20.25" customHeight="1" x14ac:dyDescent="0.3">
      <c r="A1080" s="457" t="s">
        <v>630</v>
      </c>
      <c r="B1080" s="50"/>
      <c r="C1080" s="50"/>
      <c r="D1080" s="50"/>
      <c r="E1080" s="50"/>
      <c r="F1080" s="50"/>
      <c r="G1080" s="50"/>
      <c r="H1080" s="50"/>
      <c r="I1080" s="50"/>
      <c r="J1080" s="50"/>
      <c r="K1080" s="50"/>
      <c r="L1080" s="689"/>
    </row>
    <row r="1081" spans="1:12" ht="20.25" customHeight="1" x14ac:dyDescent="0.3">
      <c r="A1081" s="457" t="s">
        <v>26</v>
      </c>
      <c r="B1081" s="9" t="s">
        <v>957</v>
      </c>
      <c r="C1081" s="50"/>
      <c r="D1081" s="50"/>
      <c r="E1081" s="50"/>
      <c r="F1081" s="50"/>
      <c r="G1081" s="50"/>
      <c r="H1081" s="50"/>
      <c r="I1081" s="50"/>
      <c r="J1081" s="50"/>
      <c r="K1081" s="50"/>
      <c r="L1081" s="689"/>
    </row>
    <row r="1082" spans="1:12" ht="20.25" customHeight="1" x14ac:dyDescent="0.3">
      <c r="B1082" s="1" t="s">
        <v>1687</v>
      </c>
      <c r="C1082" s="50"/>
      <c r="D1082" s="50"/>
      <c r="E1082" s="50"/>
      <c r="F1082" s="50"/>
      <c r="G1082" s="50"/>
      <c r="H1082" s="50"/>
      <c r="I1082" s="50"/>
      <c r="J1082" s="50"/>
      <c r="K1082" s="50"/>
      <c r="L1082" s="689"/>
    </row>
    <row r="1083" spans="1:12" ht="20.25" customHeight="1" x14ac:dyDescent="0.3">
      <c r="A1083" s="571"/>
      <c r="B1083" s="1" t="s">
        <v>1688</v>
      </c>
      <c r="C1083" s="50"/>
      <c r="D1083" s="50"/>
      <c r="E1083" s="50"/>
      <c r="F1083" s="50"/>
      <c r="G1083" s="50"/>
      <c r="H1083" s="50"/>
      <c r="I1083" s="50"/>
      <c r="J1083" s="50"/>
      <c r="K1083" s="50"/>
      <c r="L1083" s="689"/>
    </row>
    <row r="1084" spans="1:12" ht="20.25" customHeight="1" x14ac:dyDescent="0.3">
      <c r="A1084" s="690" t="s">
        <v>0</v>
      </c>
      <c r="B1084" s="690" t="s">
        <v>28</v>
      </c>
      <c r="C1084" s="690" t="s">
        <v>8</v>
      </c>
      <c r="D1084" s="140" t="s">
        <v>9</v>
      </c>
      <c r="E1084" s="691" t="s">
        <v>10</v>
      </c>
      <c r="F1084" s="692"/>
      <c r="G1084" s="692"/>
      <c r="H1084" s="693"/>
      <c r="I1084" s="690" t="s">
        <v>88</v>
      </c>
      <c r="J1084" s="133" t="s">
        <v>622</v>
      </c>
      <c r="K1084" s="137" t="s">
        <v>3</v>
      </c>
      <c r="L1084" s="689"/>
    </row>
    <row r="1085" spans="1:12" ht="20.25" customHeight="1" x14ac:dyDescent="0.3">
      <c r="A1085" s="690"/>
      <c r="B1085" s="690"/>
      <c r="C1085" s="690"/>
      <c r="D1085" s="52" t="s">
        <v>12</v>
      </c>
      <c r="E1085" s="106">
        <v>2561</v>
      </c>
      <c r="F1085" s="106">
        <v>2562</v>
      </c>
      <c r="G1085" s="106">
        <v>2563</v>
      </c>
      <c r="H1085" s="106">
        <v>2564</v>
      </c>
      <c r="I1085" s="690"/>
      <c r="J1085" s="134" t="s">
        <v>624</v>
      </c>
      <c r="K1085" s="132" t="s">
        <v>4</v>
      </c>
      <c r="L1085" s="689"/>
    </row>
    <row r="1086" spans="1:12" ht="20.25" customHeight="1" x14ac:dyDescent="0.3">
      <c r="A1086" s="690"/>
      <c r="B1086" s="690"/>
      <c r="C1086" s="690"/>
      <c r="D1086" s="141"/>
      <c r="E1086" s="10" t="s">
        <v>13</v>
      </c>
      <c r="F1086" s="10" t="s">
        <v>13</v>
      </c>
      <c r="G1086" s="10" t="s">
        <v>13</v>
      </c>
      <c r="H1086" s="10" t="s">
        <v>13</v>
      </c>
      <c r="I1086" s="690"/>
      <c r="J1086" s="135"/>
      <c r="K1086" s="138"/>
      <c r="L1086" s="689"/>
    </row>
    <row r="1087" spans="1:12" ht="20.25" customHeight="1" x14ac:dyDescent="0.3">
      <c r="A1087" s="28">
        <v>27</v>
      </c>
      <c r="B1087" s="153" t="s">
        <v>448</v>
      </c>
      <c r="C1087" s="108" t="s">
        <v>441</v>
      </c>
      <c r="D1087" s="155" t="s">
        <v>452</v>
      </c>
      <c r="E1087" s="107">
        <v>50000</v>
      </c>
      <c r="F1087" s="107">
        <v>50000</v>
      </c>
      <c r="G1087" s="107">
        <v>50000</v>
      </c>
      <c r="H1087" s="107">
        <v>50000</v>
      </c>
      <c r="I1087" s="28" t="s">
        <v>142</v>
      </c>
      <c r="J1087" s="108" t="s">
        <v>157</v>
      </c>
      <c r="K1087" s="172" t="s">
        <v>182</v>
      </c>
      <c r="L1087" s="689"/>
    </row>
    <row r="1088" spans="1:12" ht="20.25" customHeight="1" x14ac:dyDescent="0.3">
      <c r="A1088" s="30"/>
      <c r="B1088" s="202" t="s">
        <v>449</v>
      </c>
      <c r="C1088" s="73" t="s">
        <v>960</v>
      </c>
      <c r="D1088" s="202" t="s">
        <v>442</v>
      </c>
      <c r="E1088" s="109" t="s">
        <v>20</v>
      </c>
      <c r="F1088" s="109" t="s">
        <v>20</v>
      </c>
      <c r="G1088" s="109" t="s">
        <v>20</v>
      </c>
      <c r="H1088" s="109" t="s">
        <v>20</v>
      </c>
      <c r="I1088" s="32" t="s">
        <v>143</v>
      </c>
      <c r="J1088" s="69" t="s">
        <v>447</v>
      </c>
      <c r="K1088" s="30"/>
      <c r="L1088" s="689"/>
    </row>
    <row r="1089" spans="1:12" ht="20.25" customHeight="1" x14ac:dyDescent="0.3">
      <c r="A1089" s="30"/>
      <c r="B1089" s="154" t="s">
        <v>450</v>
      </c>
      <c r="C1089" s="69" t="s">
        <v>442</v>
      </c>
      <c r="D1089" s="154" t="s">
        <v>963</v>
      </c>
      <c r="E1089" s="63"/>
      <c r="F1089" s="63"/>
      <c r="G1089" s="63"/>
      <c r="H1089" s="63"/>
      <c r="I1089" s="32" t="s">
        <v>22</v>
      </c>
      <c r="J1089" s="73" t="s">
        <v>443</v>
      </c>
      <c r="K1089" s="30"/>
      <c r="L1089" s="689"/>
    </row>
    <row r="1090" spans="1:12" ht="20.25" customHeight="1" x14ac:dyDescent="0.3">
      <c r="A1090" s="30"/>
      <c r="B1090" s="154" t="s">
        <v>451</v>
      </c>
      <c r="C1090" s="32" t="s">
        <v>961</v>
      </c>
      <c r="D1090" s="69" t="s">
        <v>964</v>
      </c>
      <c r="E1090" s="32"/>
      <c r="F1090" s="32"/>
      <c r="G1090" s="32"/>
      <c r="H1090" s="32"/>
      <c r="I1090" s="32"/>
      <c r="J1090" s="73" t="s">
        <v>444</v>
      </c>
      <c r="K1090" s="30"/>
      <c r="L1090" s="689"/>
    </row>
    <row r="1091" spans="1:12" ht="20.25" customHeight="1" x14ac:dyDescent="0.3">
      <c r="A1091" s="30"/>
      <c r="B1091" s="71" t="s">
        <v>97</v>
      </c>
      <c r="C1091" s="32" t="s">
        <v>275</v>
      </c>
      <c r="D1091" s="203" t="s">
        <v>179</v>
      </c>
      <c r="E1091" s="32"/>
      <c r="F1091" s="32"/>
      <c r="G1091" s="32"/>
      <c r="H1091" s="32"/>
      <c r="I1091" s="32"/>
      <c r="J1091" s="69" t="s">
        <v>239</v>
      </c>
      <c r="K1091" s="30"/>
      <c r="L1091" s="689"/>
    </row>
    <row r="1092" spans="1:12" ht="20.25" customHeight="1" x14ac:dyDescent="0.3">
      <c r="A1092" s="30"/>
      <c r="B1092" s="71" t="s">
        <v>98</v>
      </c>
      <c r="C1092" s="32"/>
      <c r="D1092" s="68"/>
      <c r="E1092" s="32"/>
      <c r="F1092" s="32"/>
      <c r="G1092" s="32"/>
      <c r="H1092" s="32"/>
      <c r="I1092" s="32"/>
      <c r="J1092" s="32"/>
      <c r="K1092" s="30"/>
      <c r="L1092" s="689"/>
    </row>
    <row r="1093" spans="1:12" ht="20.25" customHeight="1" x14ac:dyDescent="0.3">
      <c r="A1093" s="30"/>
      <c r="B1093" s="62"/>
      <c r="C1093" s="86"/>
      <c r="D1093" s="86"/>
      <c r="E1093" s="111"/>
      <c r="F1093" s="111"/>
      <c r="G1093" s="111"/>
      <c r="H1093" s="111"/>
      <c r="I1093" s="30"/>
      <c r="J1093" s="64"/>
      <c r="K1093" s="99"/>
      <c r="L1093" s="689"/>
    </row>
    <row r="1094" spans="1:12" ht="20.25" customHeight="1" x14ac:dyDescent="0.3">
      <c r="A1094" s="572"/>
      <c r="B1094" s="152"/>
      <c r="C1094" s="152"/>
      <c r="D1094" s="152"/>
      <c r="E1094" s="152"/>
      <c r="F1094" s="152"/>
      <c r="G1094" s="152"/>
      <c r="H1094" s="152"/>
      <c r="I1094" s="152"/>
      <c r="J1094" s="152"/>
      <c r="K1094" s="152"/>
      <c r="L1094" s="689"/>
    </row>
    <row r="1095" spans="1:12" ht="20.25" customHeight="1" x14ac:dyDescent="0.3">
      <c r="A1095" s="572"/>
      <c r="B1095" s="152"/>
      <c r="C1095" s="152"/>
      <c r="D1095" s="152"/>
      <c r="E1095" s="152"/>
      <c r="F1095" s="152"/>
      <c r="G1095" s="152"/>
      <c r="H1095" s="152"/>
      <c r="I1095" s="152"/>
      <c r="J1095" s="152"/>
      <c r="K1095" s="152"/>
      <c r="L1095" s="689"/>
    </row>
    <row r="1096" spans="1:12" ht="20.25" customHeight="1" x14ac:dyDescent="0.3">
      <c r="A1096" s="572"/>
      <c r="B1096" s="152"/>
      <c r="C1096" s="152"/>
      <c r="D1096" s="152"/>
      <c r="E1096" s="152"/>
      <c r="F1096" s="152"/>
      <c r="G1096" s="152"/>
      <c r="H1096" s="152"/>
      <c r="I1096" s="152"/>
      <c r="J1096" s="152"/>
      <c r="K1096" s="152"/>
      <c r="L1096" s="689"/>
    </row>
    <row r="1097" spans="1:12" ht="20.25" customHeight="1" x14ac:dyDescent="0.3">
      <c r="A1097" s="572"/>
      <c r="B1097" s="152"/>
      <c r="C1097" s="152"/>
      <c r="D1097" s="152"/>
      <c r="E1097" s="152"/>
      <c r="F1097" s="152"/>
      <c r="G1097" s="152"/>
      <c r="H1097" s="152"/>
      <c r="I1097" s="152"/>
      <c r="J1097" s="152"/>
      <c r="K1097" s="152"/>
      <c r="L1097" s="689"/>
    </row>
    <row r="1098" spans="1:12" ht="20.25" customHeight="1" x14ac:dyDescent="0.3">
      <c r="A1098" s="30"/>
      <c r="B1098" s="68"/>
      <c r="C1098" s="44"/>
      <c r="D1098" s="76"/>
      <c r="E1098" s="33"/>
      <c r="F1098" s="34"/>
      <c r="G1098" s="34"/>
      <c r="H1098" s="34"/>
      <c r="I1098" s="30"/>
      <c r="J1098" s="30"/>
      <c r="K1098" s="30"/>
      <c r="L1098" s="689"/>
    </row>
    <row r="1099" spans="1:12" ht="20.25" customHeight="1" x14ac:dyDescent="0.3">
      <c r="A1099" s="30"/>
      <c r="B1099" s="68"/>
      <c r="C1099" s="32"/>
      <c r="D1099" s="76"/>
      <c r="E1099" s="30"/>
      <c r="F1099" s="32"/>
      <c r="G1099" s="32"/>
      <c r="H1099" s="32"/>
      <c r="I1099" s="32"/>
      <c r="J1099" s="32"/>
      <c r="K1099" s="30"/>
      <c r="L1099" s="689"/>
    </row>
    <row r="1100" spans="1:12" ht="20.25" customHeight="1" x14ac:dyDescent="0.3">
      <c r="A1100" s="35"/>
      <c r="B1100" s="104"/>
      <c r="C1100" s="36"/>
      <c r="D1100" s="105"/>
      <c r="E1100" s="36"/>
      <c r="F1100" s="36"/>
      <c r="G1100" s="36"/>
      <c r="H1100" s="36"/>
      <c r="I1100" s="36"/>
      <c r="J1100" s="36"/>
      <c r="K1100" s="35"/>
      <c r="L1100" s="689"/>
    </row>
    <row r="1101" spans="1:12" ht="20.25" customHeight="1" x14ac:dyDescent="0.3">
      <c r="A1101" s="571"/>
      <c r="B1101" s="1"/>
      <c r="C1101" s="50"/>
      <c r="D1101" s="50"/>
      <c r="E1101" s="50"/>
      <c r="F1101" s="50"/>
      <c r="G1101" s="50"/>
      <c r="H1101" s="50"/>
      <c r="I1101" s="50"/>
      <c r="J1101" s="50"/>
      <c r="K1101" s="162" t="s">
        <v>5</v>
      </c>
      <c r="L1101" s="689">
        <v>251</v>
      </c>
    </row>
    <row r="1102" spans="1:12" ht="20.25" customHeight="1" x14ac:dyDescent="0.3">
      <c r="A1102" s="457" t="s">
        <v>627</v>
      </c>
      <c r="B1102" s="50"/>
      <c r="C1102" s="50"/>
      <c r="D1102" s="50"/>
      <c r="E1102" s="50"/>
      <c r="F1102" s="50"/>
      <c r="G1102" s="50"/>
      <c r="H1102" s="50"/>
      <c r="I1102" s="50"/>
      <c r="J1102" s="50"/>
      <c r="K1102" s="50"/>
      <c r="L1102" s="689"/>
    </row>
    <row r="1103" spans="1:12" ht="20.25" customHeight="1" x14ac:dyDescent="0.3">
      <c r="A1103" s="457" t="s">
        <v>26</v>
      </c>
      <c r="B1103" s="9" t="s">
        <v>792</v>
      </c>
      <c r="C1103" s="50"/>
      <c r="D1103" s="50"/>
      <c r="E1103" s="50"/>
      <c r="F1103" s="50"/>
      <c r="G1103" s="50"/>
      <c r="H1103" s="50"/>
      <c r="I1103" s="50"/>
      <c r="J1103" s="50"/>
      <c r="K1103" s="50"/>
      <c r="L1103" s="689"/>
    </row>
    <row r="1104" spans="1:12" ht="20.25" customHeight="1" x14ac:dyDescent="0.3">
      <c r="B1104" s="1" t="s">
        <v>1689</v>
      </c>
      <c r="C1104" s="50"/>
      <c r="D1104" s="50"/>
      <c r="E1104" s="50"/>
      <c r="F1104" s="50"/>
      <c r="G1104" s="50"/>
      <c r="H1104" s="50"/>
      <c r="I1104" s="50"/>
      <c r="J1104" s="50"/>
      <c r="K1104" s="50"/>
      <c r="L1104" s="689"/>
    </row>
    <row r="1105" spans="1:23" ht="20.25" customHeight="1" x14ac:dyDescent="0.3">
      <c r="A1105" s="571"/>
      <c r="B1105" s="1" t="s">
        <v>1690</v>
      </c>
      <c r="C1105" s="50"/>
      <c r="D1105" s="50"/>
      <c r="E1105" s="50"/>
      <c r="F1105" s="50"/>
      <c r="G1105" s="50"/>
      <c r="H1105" s="50"/>
      <c r="I1105" s="50"/>
      <c r="J1105" s="50"/>
      <c r="K1105" s="50"/>
      <c r="L1105" s="689"/>
      <c r="N1105" s="1" t="s">
        <v>1690</v>
      </c>
    </row>
    <row r="1106" spans="1:23" ht="20.25" customHeight="1" x14ac:dyDescent="0.25">
      <c r="A1106" s="690" t="s">
        <v>0</v>
      </c>
      <c r="B1106" s="690" t="s">
        <v>28</v>
      </c>
      <c r="C1106" s="690" t="s">
        <v>8</v>
      </c>
      <c r="D1106" s="189" t="s">
        <v>9</v>
      </c>
      <c r="E1106" s="691" t="s">
        <v>10</v>
      </c>
      <c r="F1106" s="692"/>
      <c r="G1106" s="692"/>
      <c r="H1106" s="693"/>
      <c r="I1106" s="690" t="s">
        <v>88</v>
      </c>
      <c r="J1106" s="133" t="s">
        <v>622</v>
      </c>
      <c r="K1106" s="137" t="s">
        <v>3</v>
      </c>
      <c r="L1106" s="689"/>
      <c r="O1106" s="700" t="s">
        <v>10</v>
      </c>
      <c r="P1106" s="701"/>
      <c r="Q1106" s="701"/>
      <c r="R1106" s="702"/>
      <c r="T1106" s="700" t="s">
        <v>1763</v>
      </c>
      <c r="U1106" s="701"/>
      <c r="V1106" s="701"/>
      <c r="W1106" s="702"/>
    </row>
    <row r="1107" spans="1:23" ht="20.25" customHeight="1" x14ac:dyDescent="0.25">
      <c r="A1107" s="690"/>
      <c r="B1107" s="690"/>
      <c r="C1107" s="690"/>
      <c r="D1107" s="52" t="s">
        <v>12</v>
      </c>
      <c r="E1107" s="2">
        <v>2561</v>
      </c>
      <c r="F1107" s="2">
        <v>2562</v>
      </c>
      <c r="G1107" s="2">
        <v>2563</v>
      </c>
      <c r="H1107" s="2">
        <v>2564</v>
      </c>
      <c r="I1107" s="690"/>
      <c r="J1107" s="134" t="s">
        <v>624</v>
      </c>
      <c r="K1107" s="132" t="s">
        <v>4</v>
      </c>
      <c r="L1107" s="689"/>
      <c r="O1107" s="2">
        <v>2561</v>
      </c>
      <c r="P1107" s="2">
        <v>2562</v>
      </c>
      <c r="Q1107" s="2">
        <v>2563</v>
      </c>
      <c r="R1107" s="2">
        <v>2564</v>
      </c>
      <c r="T1107" s="548">
        <v>2561</v>
      </c>
      <c r="U1107" s="548">
        <v>2562</v>
      </c>
      <c r="V1107" s="548">
        <v>2563</v>
      </c>
      <c r="W1107" s="548">
        <v>2564</v>
      </c>
    </row>
    <row r="1108" spans="1:23" ht="20.25" customHeight="1" x14ac:dyDescent="0.3">
      <c r="A1108" s="690"/>
      <c r="B1108" s="690"/>
      <c r="C1108" s="690"/>
      <c r="D1108" s="190"/>
      <c r="E1108" s="10" t="s">
        <v>13</v>
      </c>
      <c r="F1108" s="10" t="s">
        <v>13</v>
      </c>
      <c r="G1108" s="10" t="s">
        <v>13</v>
      </c>
      <c r="H1108" s="10" t="s">
        <v>13</v>
      </c>
      <c r="I1108" s="690"/>
      <c r="J1108" s="135"/>
      <c r="K1108" s="138"/>
      <c r="L1108" s="689"/>
      <c r="O1108" s="10" t="s">
        <v>13</v>
      </c>
      <c r="P1108" s="10" t="s">
        <v>13</v>
      </c>
      <c r="Q1108" s="10" t="s">
        <v>13</v>
      </c>
      <c r="R1108" s="10" t="s">
        <v>13</v>
      </c>
      <c r="T1108" s="497" t="s">
        <v>13</v>
      </c>
      <c r="U1108" s="497" t="s">
        <v>13</v>
      </c>
      <c r="V1108" s="497" t="s">
        <v>13</v>
      </c>
      <c r="W1108" s="497" t="s">
        <v>13</v>
      </c>
    </row>
    <row r="1109" spans="1:23" ht="20.25" customHeight="1" x14ac:dyDescent="0.3">
      <c r="A1109" s="155">
        <v>1</v>
      </c>
      <c r="B1109" s="153" t="s">
        <v>1535</v>
      </c>
      <c r="C1109" s="64" t="s">
        <v>1497</v>
      </c>
      <c r="D1109" s="64" t="s">
        <v>1498</v>
      </c>
      <c r="E1109" s="93">
        <v>3500000</v>
      </c>
      <c r="F1109" s="93">
        <v>3500000</v>
      </c>
      <c r="G1109" s="93">
        <v>3500000</v>
      </c>
      <c r="H1109" s="93">
        <v>3500000</v>
      </c>
      <c r="I1109" s="157" t="s">
        <v>142</v>
      </c>
      <c r="J1109" s="64" t="s">
        <v>1525</v>
      </c>
      <c r="K1109" s="414" t="s">
        <v>182</v>
      </c>
      <c r="L1109" s="689"/>
      <c r="O1109" s="549">
        <f>E1109+E1131+E1153+E1161+E1175+E1182+E1197+E1204</f>
        <v>4280000</v>
      </c>
      <c r="P1109" s="549">
        <f>F1109+F1131+F1153+F1161+F1175+F1182+F1197+F1204</f>
        <v>4280000</v>
      </c>
      <c r="Q1109" s="549">
        <f>G1109+G1131+G1153+G1161+G1175+G1182+G1197+G1204</f>
        <v>4280000</v>
      </c>
      <c r="R1109" s="549">
        <f>H1109+H1131+H1153+H1161+H1175+H1182+H1197+H1204</f>
        <v>4280000</v>
      </c>
      <c r="T1109" s="510">
        <v>8</v>
      </c>
      <c r="U1109" s="510">
        <v>8</v>
      </c>
      <c r="V1109" s="510">
        <v>8</v>
      </c>
      <c r="W1109" s="510">
        <v>8</v>
      </c>
    </row>
    <row r="1110" spans="1:23" ht="20.25" customHeight="1" x14ac:dyDescent="0.3">
      <c r="A1110" s="157"/>
      <c r="B1110" s="154" t="s">
        <v>1536</v>
      </c>
      <c r="C1110" s="69" t="s">
        <v>1499</v>
      </c>
      <c r="D1110" s="62" t="s">
        <v>1500</v>
      </c>
      <c r="E1110" s="95" t="s">
        <v>1501</v>
      </c>
      <c r="F1110" s="95" t="s">
        <v>1501</v>
      </c>
      <c r="G1110" s="95" t="s">
        <v>1501</v>
      </c>
      <c r="H1110" s="95" t="s">
        <v>1501</v>
      </c>
      <c r="I1110" s="154" t="s">
        <v>143</v>
      </c>
      <c r="J1110" s="69" t="s">
        <v>1526</v>
      </c>
      <c r="K1110" s="157"/>
      <c r="L1110" s="689"/>
    </row>
    <row r="1111" spans="1:23" ht="20.25" customHeight="1" x14ac:dyDescent="0.3">
      <c r="A1111" s="157"/>
      <c r="B1111" s="413" t="s">
        <v>240</v>
      </c>
      <c r="C1111" s="69" t="s">
        <v>1502</v>
      </c>
      <c r="D1111" s="78" t="s">
        <v>1503</v>
      </c>
      <c r="E1111" s="154"/>
      <c r="F1111" s="32"/>
      <c r="G1111" s="32"/>
      <c r="H1111" s="32"/>
      <c r="I1111" s="154" t="s">
        <v>22</v>
      </c>
      <c r="J1111" s="69" t="s">
        <v>1527</v>
      </c>
      <c r="K1111" s="199"/>
      <c r="L1111" s="689"/>
    </row>
    <row r="1112" spans="1:23" ht="20.25" customHeight="1" x14ac:dyDescent="0.3">
      <c r="A1112" s="157"/>
      <c r="B1112" s="413" t="s">
        <v>874</v>
      </c>
      <c r="C1112" s="69" t="s">
        <v>1520</v>
      </c>
      <c r="D1112" s="78" t="s">
        <v>1504</v>
      </c>
      <c r="E1112" s="154"/>
      <c r="F1112" s="32"/>
      <c r="G1112" s="32"/>
      <c r="H1112" s="32"/>
      <c r="I1112" s="154"/>
      <c r="J1112" s="69" t="s">
        <v>1528</v>
      </c>
      <c r="K1112" s="157"/>
      <c r="L1112" s="689"/>
    </row>
    <row r="1113" spans="1:23" ht="20.25" customHeight="1" x14ac:dyDescent="0.3">
      <c r="A1113" s="181"/>
      <c r="B1113" s="413" t="s">
        <v>1529</v>
      </c>
      <c r="C1113" s="158" t="s">
        <v>1519</v>
      </c>
      <c r="D1113" s="78" t="s">
        <v>1505</v>
      </c>
      <c r="E1113" s="154"/>
      <c r="F1113" s="32"/>
      <c r="G1113" s="32"/>
      <c r="H1113" s="32"/>
      <c r="I1113" s="154"/>
      <c r="J1113" s="163" t="s">
        <v>1517</v>
      </c>
      <c r="K1113" s="75"/>
      <c r="L1113" s="689"/>
    </row>
    <row r="1114" spans="1:23" ht="20.25" customHeight="1" x14ac:dyDescent="0.3">
      <c r="A1114" s="157"/>
      <c r="B1114" s="413" t="s">
        <v>1530</v>
      </c>
      <c r="C1114" s="158" t="s">
        <v>1521</v>
      </c>
      <c r="D1114" s="78" t="s">
        <v>1506</v>
      </c>
      <c r="E1114" s="154"/>
      <c r="F1114" s="32"/>
      <c r="G1114" s="32"/>
      <c r="H1114" s="32"/>
      <c r="I1114" s="32"/>
      <c r="J1114" s="32" t="s">
        <v>1518</v>
      </c>
      <c r="K1114" s="30"/>
      <c r="L1114" s="689"/>
    </row>
    <row r="1115" spans="1:23" ht="20.25" customHeight="1" x14ac:dyDescent="0.3">
      <c r="A1115" s="157"/>
      <c r="B1115" s="53"/>
      <c r="C1115" s="69" t="s">
        <v>1522</v>
      </c>
      <c r="D1115" s="78" t="s">
        <v>1507</v>
      </c>
      <c r="E1115" s="154"/>
      <c r="F1115" s="34"/>
      <c r="G1115" s="34"/>
      <c r="H1115" s="34"/>
      <c r="I1115" s="30"/>
      <c r="J1115" s="30"/>
      <c r="K1115" s="30"/>
      <c r="L1115" s="689"/>
    </row>
    <row r="1116" spans="1:23" ht="20.25" customHeight="1" x14ac:dyDescent="0.3">
      <c r="A1116" s="157"/>
      <c r="B1116" s="53"/>
      <c r="C1116" s="69" t="s">
        <v>1523</v>
      </c>
      <c r="D1116" s="78" t="s">
        <v>1508</v>
      </c>
      <c r="E1116" s="74"/>
      <c r="F1116" s="32"/>
      <c r="G1116" s="32"/>
      <c r="H1116" s="32"/>
      <c r="I1116" s="32"/>
      <c r="J1116" s="32"/>
      <c r="K1116" s="30"/>
      <c r="L1116" s="689"/>
    </row>
    <row r="1117" spans="1:23" ht="20.25" customHeight="1" x14ac:dyDescent="0.3">
      <c r="A1117" s="157"/>
      <c r="B1117" s="62"/>
      <c r="C1117" s="69" t="s">
        <v>1524</v>
      </c>
      <c r="D1117" s="78" t="s">
        <v>1509</v>
      </c>
      <c r="E1117" s="164"/>
      <c r="F1117" s="32"/>
      <c r="G1117" s="32"/>
      <c r="H1117" s="32"/>
      <c r="I1117" s="32"/>
      <c r="J1117" s="32"/>
      <c r="K1117" s="30"/>
      <c r="L1117" s="689"/>
    </row>
    <row r="1118" spans="1:23" ht="20.25" customHeight="1" x14ac:dyDescent="0.3">
      <c r="A1118" s="157"/>
      <c r="B1118" s="77"/>
      <c r="C1118" s="154" t="s">
        <v>1510</v>
      </c>
      <c r="D1118" s="78" t="s">
        <v>1511</v>
      </c>
      <c r="E1118" s="154"/>
      <c r="F1118" s="74"/>
      <c r="G1118" s="74"/>
      <c r="H1118" s="74"/>
      <c r="I1118" s="30"/>
      <c r="J1118" s="63"/>
      <c r="K1118" s="188"/>
      <c r="L1118" s="689"/>
    </row>
    <row r="1119" spans="1:23" ht="20.25" customHeight="1" x14ac:dyDescent="0.3">
      <c r="A1119" s="157"/>
      <c r="B1119" s="77"/>
      <c r="C1119" s="154" t="s">
        <v>1512</v>
      </c>
      <c r="D1119" s="78" t="s">
        <v>1513</v>
      </c>
      <c r="E1119" s="154"/>
      <c r="F1119" s="75"/>
      <c r="G1119" s="75"/>
      <c r="H1119" s="75"/>
      <c r="I1119" s="32"/>
      <c r="J1119" s="76"/>
      <c r="K1119" s="30"/>
      <c r="L1119" s="689"/>
    </row>
    <row r="1120" spans="1:23" ht="20.25" customHeight="1" x14ac:dyDescent="0.3">
      <c r="A1120" s="157"/>
      <c r="B1120" s="77"/>
      <c r="C1120" s="154" t="s">
        <v>1514</v>
      </c>
      <c r="D1120" s="217" t="s">
        <v>1534</v>
      </c>
      <c r="E1120" s="154"/>
      <c r="F1120" s="32"/>
      <c r="G1120" s="32"/>
      <c r="H1120" s="32"/>
      <c r="I1120" s="32"/>
      <c r="J1120" s="68"/>
      <c r="K1120" s="30"/>
      <c r="L1120" s="689"/>
    </row>
    <row r="1121" spans="1:12" ht="20.25" customHeight="1" x14ac:dyDescent="0.3">
      <c r="A1121" s="157"/>
      <c r="B1121" s="77"/>
      <c r="C1121" s="154" t="s">
        <v>1515</v>
      </c>
      <c r="D1121" s="217" t="s">
        <v>601</v>
      </c>
      <c r="E1121" s="154"/>
      <c r="F1121" s="32"/>
      <c r="G1121" s="32"/>
      <c r="H1121" s="32"/>
      <c r="I1121" s="32"/>
      <c r="J1121" s="68"/>
      <c r="K1121" s="30"/>
      <c r="L1121" s="689"/>
    </row>
    <row r="1122" spans="1:12" ht="20.25" customHeight="1" x14ac:dyDescent="0.3">
      <c r="A1122" s="35"/>
      <c r="B1122" s="187"/>
      <c r="C1122" s="36" t="s">
        <v>1516</v>
      </c>
      <c r="D1122" s="105"/>
      <c r="E1122" s="36"/>
      <c r="F1122" s="36"/>
      <c r="G1122" s="36"/>
      <c r="H1122" s="36"/>
      <c r="I1122" s="36"/>
      <c r="J1122" s="36"/>
      <c r="K1122" s="35"/>
      <c r="L1122" s="689"/>
    </row>
    <row r="1123" spans="1:12" ht="20.25" customHeight="1" x14ac:dyDescent="0.3">
      <c r="A1123" s="571"/>
      <c r="B1123" s="1"/>
      <c r="C1123" s="50"/>
      <c r="D1123" s="50"/>
      <c r="E1123" s="50"/>
      <c r="F1123" s="50"/>
      <c r="G1123" s="50"/>
      <c r="H1123" s="50"/>
      <c r="I1123" s="50"/>
      <c r="J1123" s="50"/>
      <c r="K1123" s="162" t="s">
        <v>5</v>
      </c>
      <c r="L1123" s="689">
        <v>252</v>
      </c>
    </row>
    <row r="1124" spans="1:12" ht="20.25" customHeight="1" x14ac:dyDescent="0.3">
      <c r="A1124" s="457" t="s">
        <v>627</v>
      </c>
      <c r="B1124" s="50"/>
      <c r="C1124" s="50"/>
      <c r="D1124" s="50"/>
      <c r="E1124" s="50"/>
      <c r="F1124" s="50"/>
      <c r="G1124" s="50"/>
      <c r="H1124" s="50"/>
      <c r="I1124" s="50"/>
      <c r="J1124" s="50"/>
      <c r="K1124" s="50"/>
      <c r="L1124" s="689"/>
    </row>
    <row r="1125" spans="1:12" ht="20.25" customHeight="1" x14ac:dyDescent="0.3">
      <c r="A1125" s="457" t="s">
        <v>26</v>
      </c>
      <c r="B1125" s="9" t="s">
        <v>792</v>
      </c>
      <c r="C1125" s="50"/>
      <c r="D1125" s="50"/>
      <c r="E1125" s="50"/>
      <c r="F1125" s="50"/>
      <c r="G1125" s="50"/>
      <c r="H1125" s="50"/>
      <c r="I1125" s="50"/>
      <c r="J1125" s="50"/>
      <c r="K1125" s="50"/>
      <c r="L1125" s="689"/>
    </row>
    <row r="1126" spans="1:12" ht="20.25" customHeight="1" x14ac:dyDescent="0.3">
      <c r="B1126" s="1" t="s">
        <v>1689</v>
      </c>
      <c r="C1126" s="50"/>
      <c r="D1126" s="50"/>
      <c r="E1126" s="50"/>
      <c r="F1126" s="50"/>
      <c r="G1126" s="50"/>
      <c r="H1126" s="50"/>
      <c r="I1126" s="50"/>
      <c r="J1126" s="50"/>
      <c r="K1126" s="50"/>
      <c r="L1126" s="689"/>
    </row>
    <row r="1127" spans="1:12" ht="20.25" customHeight="1" x14ac:dyDescent="0.3">
      <c r="A1127" s="571"/>
      <c r="B1127" s="1" t="s">
        <v>1690</v>
      </c>
      <c r="C1127" s="50"/>
      <c r="D1127" s="50"/>
      <c r="E1127" s="50"/>
      <c r="F1127" s="50"/>
      <c r="G1127" s="50"/>
      <c r="H1127" s="50"/>
      <c r="I1127" s="50"/>
      <c r="J1127" s="50"/>
      <c r="K1127" s="50"/>
      <c r="L1127" s="689"/>
    </row>
    <row r="1128" spans="1:12" ht="20.25" customHeight="1" x14ac:dyDescent="0.3">
      <c r="A1128" s="690" t="s">
        <v>0</v>
      </c>
      <c r="B1128" s="690" t="s">
        <v>28</v>
      </c>
      <c r="C1128" s="690" t="s">
        <v>8</v>
      </c>
      <c r="D1128" s="189" t="s">
        <v>9</v>
      </c>
      <c r="E1128" s="691" t="s">
        <v>10</v>
      </c>
      <c r="F1128" s="692"/>
      <c r="G1128" s="692"/>
      <c r="H1128" s="693"/>
      <c r="I1128" s="690" t="s">
        <v>88</v>
      </c>
      <c r="J1128" s="133" t="s">
        <v>622</v>
      </c>
      <c r="K1128" s="137" t="s">
        <v>3</v>
      </c>
      <c r="L1128" s="689"/>
    </row>
    <row r="1129" spans="1:12" ht="20.25" customHeight="1" x14ac:dyDescent="0.3">
      <c r="A1129" s="690"/>
      <c r="B1129" s="690"/>
      <c r="C1129" s="690"/>
      <c r="D1129" s="52" t="s">
        <v>12</v>
      </c>
      <c r="E1129" s="2">
        <v>2561</v>
      </c>
      <c r="F1129" s="2">
        <v>2562</v>
      </c>
      <c r="G1129" s="2">
        <v>2563</v>
      </c>
      <c r="H1129" s="2">
        <v>2564</v>
      </c>
      <c r="I1129" s="690"/>
      <c r="J1129" s="134" t="s">
        <v>624</v>
      </c>
      <c r="K1129" s="132" t="s">
        <v>4</v>
      </c>
      <c r="L1129" s="689"/>
    </row>
    <row r="1130" spans="1:12" ht="20.25" customHeight="1" x14ac:dyDescent="0.3">
      <c r="A1130" s="690"/>
      <c r="B1130" s="690"/>
      <c r="C1130" s="690"/>
      <c r="D1130" s="190"/>
      <c r="E1130" s="10" t="s">
        <v>13</v>
      </c>
      <c r="F1130" s="10" t="s">
        <v>13</v>
      </c>
      <c r="G1130" s="10" t="s">
        <v>13</v>
      </c>
      <c r="H1130" s="10" t="s">
        <v>13</v>
      </c>
      <c r="I1130" s="690"/>
      <c r="J1130" s="135"/>
      <c r="K1130" s="138"/>
      <c r="L1130" s="689"/>
    </row>
    <row r="1131" spans="1:12" ht="20.25" customHeight="1" x14ac:dyDescent="0.3">
      <c r="A1131" s="155">
        <v>2</v>
      </c>
      <c r="B1131" s="153" t="s">
        <v>1538</v>
      </c>
      <c r="C1131" s="64" t="s">
        <v>1497</v>
      </c>
      <c r="D1131" s="64" t="s">
        <v>1531</v>
      </c>
      <c r="E1131" s="93">
        <v>480000</v>
      </c>
      <c r="F1131" s="93">
        <v>480000</v>
      </c>
      <c r="G1131" s="93">
        <v>480000</v>
      </c>
      <c r="H1131" s="93">
        <v>480000</v>
      </c>
      <c r="I1131" s="157" t="s">
        <v>142</v>
      </c>
      <c r="J1131" s="64" t="s">
        <v>1551</v>
      </c>
      <c r="K1131" s="414" t="s">
        <v>182</v>
      </c>
      <c r="L1131" s="689"/>
    </row>
    <row r="1132" spans="1:12" ht="20.25" customHeight="1" x14ac:dyDescent="0.3">
      <c r="A1132" s="157"/>
      <c r="B1132" s="154" t="s">
        <v>1539</v>
      </c>
      <c r="C1132" s="69" t="s">
        <v>1541</v>
      </c>
      <c r="D1132" s="62" t="s">
        <v>1532</v>
      </c>
      <c r="E1132" s="95" t="s">
        <v>1501</v>
      </c>
      <c r="F1132" s="95" t="s">
        <v>1501</v>
      </c>
      <c r="G1132" s="95" t="s">
        <v>1501</v>
      </c>
      <c r="H1132" s="95" t="s">
        <v>1501</v>
      </c>
      <c r="I1132" s="154" t="s">
        <v>143</v>
      </c>
      <c r="J1132" s="69" t="s">
        <v>1552</v>
      </c>
      <c r="K1132" s="157"/>
      <c r="L1132" s="689"/>
    </row>
    <row r="1133" spans="1:12" ht="20.25" customHeight="1" x14ac:dyDescent="0.3">
      <c r="A1133" s="157"/>
      <c r="B1133" s="154" t="s">
        <v>1540</v>
      </c>
      <c r="C1133" s="69" t="s">
        <v>1542</v>
      </c>
      <c r="D1133" s="78" t="s">
        <v>1533</v>
      </c>
      <c r="E1133" s="154"/>
      <c r="F1133" s="32"/>
      <c r="G1133" s="32"/>
      <c r="H1133" s="32"/>
      <c r="I1133" s="154" t="s">
        <v>22</v>
      </c>
      <c r="J1133" s="163" t="s">
        <v>1517</v>
      </c>
      <c r="K1133" s="199"/>
      <c r="L1133" s="689"/>
    </row>
    <row r="1134" spans="1:12" ht="20.25" customHeight="1" x14ac:dyDescent="0.3">
      <c r="A1134" s="157"/>
      <c r="B1134" s="413" t="s">
        <v>240</v>
      </c>
      <c r="C1134" s="69" t="s">
        <v>1543</v>
      </c>
      <c r="D1134" s="78" t="s">
        <v>1550</v>
      </c>
      <c r="E1134" s="154"/>
      <c r="F1134" s="32"/>
      <c r="G1134" s="32"/>
      <c r="H1134" s="32"/>
      <c r="I1134" s="32"/>
      <c r="J1134" s="68" t="s">
        <v>1518</v>
      </c>
      <c r="K1134" s="30"/>
      <c r="L1134" s="689"/>
    </row>
    <row r="1135" spans="1:12" ht="20.25" customHeight="1" x14ac:dyDescent="0.3">
      <c r="A1135" s="181"/>
      <c r="B1135" s="413" t="s">
        <v>874</v>
      </c>
      <c r="C1135" s="158" t="s">
        <v>1544</v>
      </c>
      <c r="D1135" s="415" t="s">
        <v>601</v>
      </c>
      <c r="E1135" s="154"/>
      <c r="F1135" s="32"/>
      <c r="G1135" s="32"/>
      <c r="H1135" s="32"/>
      <c r="I1135" s="32"/>
      <c r="J1135" s="68"/>
      <c r="K1135" s="30"/>
      <c r="L1135" s="689"/>
    </row>
    <row r="1136" spans="1:12" ht="20.25" customHeight="1" x14ac:dyDescent="0.3">
      <c r="A1136" s="157"/>
      <c r="B1136" s="413" t="s">
        <v>1537</v>
      </c>
      <c r="C1136" s="69" t="s">
        <v>1545</v>
      </c>
      <c r="D1136" s="78"/>
      <c r="E1136" s="154"/>
      <c r="F1136" s="32"/>
      <c r="G1136" s="32"/>
      <c r="H1136" s="32"/>
      <c r="I1136" s="32"/>
      <c r="J1136" s="32"/>
      <c r="K1136" s="30"/>
      <c r="L1136" s="689"/>
    </row>
    <row r="1137" spans="1:12" ht="20.25" customHeight="1" x14ac:dyDescent="0.3">
      <c r="A1137" s="157"/>
      <c r="B1137" s="413" t="s">
        <v>1530</v>
      </c>
      <c r="C1137" s="69" t="s">
        <v>1546</v>
      </c>
      <c r="D1137" s="78"/>
      <c r="E1137" s="154"/>
      <c r="F1137" s="34"/>
      <c r="G1137" s="34"/>
      <c r="H1137" s="34"/>
      <c r="I1137" s="30"/>
      <c r="J1137" s="30"/>
      <c r="K1137" s="30"/>
      <c r="L1137" s="689"/>
    </row>
    <row r="1138" spans="1:12" ht="20.25" customHeight="1" x14ac:dyDescent="0.3">
      <c r="A1138" s="157"/>
      <c r="B1138" s="53"/>
      <c r="C1138" s="69" t="s">
        <v>1547</v>
      </c>
      <c r="D1138" s="78"/>
      <c r="E1138" s="74"/>
      <c r="F1138" s="32"/>
      <c r="G1138" s="32"/>
      <c r="H1138" s="32"/>
      <c r="I1138" s="32"/>
      <c r="J1138" s="32"/>
      <c r="K1138" s="30"/>
      <c r="L1138" s="689"/>
    </row>
    <row r="1139" spans="1:12" ht="20.25" customHeight="1" x14ac:dyDescent="0.3">
      <c r="A1139" s="157"/>
      <c r="B1139" s="53"/>
      <c r="C1139" s="154" t="s">
        <v>1548</v>
      </c>
      <c r="D1139" s="78"/>
      <c r="E1139" s="164"/>
      <c r="F1139" s="32"/>
      <c r="G1139" s="32"/>
      <c r="H1139" s="32"/>
      <c r="I1139" s="32"/>
      <c r="J1139" s="32"/>
      <c r="K1139" s="30"/>
      <c r="L1139" s="689"/>
    </row>
    <row r="1140" spans="1:12" ht="20.25" customHeight="1" x14ac:dyDescent="0.3">
      <c r="A1140" s="157"/>
      <c r="B1140" s="77"/>
      <c r="C1140" s="154" t="s">
        <v>1549</v>
      </c>
      <c r="D1140" s="78"/>
      <c r="E1140" s="154"/>
      <c r="F1140" s="74"/>
      <c r="G1140" s="74"/>
      <c r="H1140" s="74"/>
      <c r="I1140" s="30"/>
      <c r="J1140" s="63"/>
      <c r="K1140" s="188"/>
      <c r="L1140" s="689"/>
    </row>
    <row r="1141" spans="1:12" ht="20.25" customHeight="1" x14ac:dyDescent="0.3">
      <c r="A1141" s="157"/>
      <c r="B1141" s="77"/>
      <c r="D1141" s="78"/>
      <c r="E1141" s="154"/>
      <c r="F1141" s="75"/>
      <c r="G1141" s="75"/>
      <c r="H1141" s="75"/>
      <c r="I1141" s="32"/>
      <c r="J1141" s="76"/>
      <c r="K1141" s="30"/>
      <c r="L1141" s="689"/>
    </row>
    <row r="1142" spans="1:12" ht="20.25" customHeight="1" x14ac:dyDescent="0.3">
      <c r="A1142" s="30"/>
      <c r="B1142" s="68"/>
      <c r="C1142" s="68"/>
      <c r="D1142" s="68"/>
      <c r="E1142" s="30"/>
      <c r="F1142" s="32"/>
      <c r="G1142" s="32"/>
      <c r="H1142" s="32"/>
      <c r="I1142" s="32"/>
      <c r="J1142" s="68"/>
      <c r="K1142" s="30"/>
      <c r="L1142" s="689"/>
    </row>
    <row r="1143" spans="1:12" ht="20.25" customHeight="1" x14ac:dyDescent="0.3">
      <c r="A1143" s="30"/>
      <c r="B1143" s="77"/>
      <c r="C1143" s="68"/>
      <c r="D1143" s="68"/>
      <c r="E1143" s="32"/>
      <c r="F1143" s="32"/>
      <c r="G1143" s="32"/>
      <c r="H1143" s="32"/>
      <c r="I1143" s="32"/>
      <c r="J1143" s="68"/>
      <c r="K1143" s="30"/>
      <c r="L1143" s="689"/>
    </row>
    <row r="1144" spans="1:12" ht="20.25" customHeight="1" x14ac:dyDescent="0.3">
      <c r="A1144" s="35"/>
      <c r="B1144" s="187"/>
      <c r="C1144" s="36"/>
      <c r="D1144" s="105"/>
      <c r="E1144" s="36"/>
      <c r="F1144" s="36"/>
      <c r="G1144" s="36"/>
      <c r="H1144" s="36"/>
      <c r="I1144" s="36"/>
      <c r="J1144" s="36"/>
      <c r="K1144" s="35"/>
      <c r="L1144" s="689"/>
    </row>
    <row r="1145" spans="1:12" ht="20.25" customHeight="1" x14ac:dyDescent="0.3">
      <c r="A1145" s="571"/>
      <c r="B1145" s="1"/>
      <c r="C1145" s="50"/>
      <c r="D1145" s="50"/>
      <c r="E1145" s="50"/>
      <c r="F1145" s="50"/>
      <c r="G1145" s="50"/>
      <c r="H1145" s="50"/>
      <c r="I1145" s="50"/>
      <c r="J1145" s="50"/>
      <c r="K1145" s="162" t="s">
        <v>5</v>
      </c>
      <c r="L1145" s="689">
        <v>253</v>
      </c>
    </row>
    <row r="1146" spans="1:12" ht="20.25" customHeight="1" x14ac:dyDescent="0.3">
      <c r="A1146" s="457" t="s">
        <v>627</v>
      </c>
      <c r="B1146" s="50"/>
      <c r="C1146" s="50"/>
      <c r="D1146" s="50"/>
      <c r="E1146" s="50"/>
      <c r="F1146" s="50"/>
      <c r="G1146" s="50"/>
      <c r="H1146" s="50"/>
      <c r="I1146" s="50"/>
      <c r="J1146" s="50"/>
      <c r="K1146" s="50"/>
      <c r="L1146" s="689"/>
    </row>
    <row r="1147" spans="1:12" ht="20.25" customHeight="1" x14ac:dyDescent="0.3">
      <c r="A1147" s="457" t="s">
        <v>26</v>
      </c>
      <c r="B1147" s="9" t="s">
        <v>792</v>
      </c>
      <c r="C1147" s="50"/>
      <c r="D1147" s="50"/>
      <c r="E1147" s="50"/>
      <c r="F1147" s="50"/>
      <c r="G1147" s="50"/>
      <c r="H1147" s="50"/>
      <c r="I1147" s="50"/>
      <c r="J1147" s="50"/>
      <c r="K1147" s="50"/>
      <c r="L1147" s="689"/>
    </row>
    <row r="1148" spans="1:12" ht="20.25" customHeight="1" x14ac:dyDescent="0.3">
      <c r="B1148" s="1" t="s">
        <v>1689</v>
      </c>
      <c r="C1148" s="50"/>
      <c r="D1148" s="50"/>
      <c r="E1148" s="50"/>
      <c r="F1148" s="50"/>
      <c r="G1148" s="50"/>
      <c r="H1148" s="50"/>
      <c r="I1148" s="50"/>
      <c r="J1148" s="50"/>
      <c r="K1148" s="50"/>
      <c r="L1148" s="689"/>
    </row>
    <row r="1149" spans="1:12" ht="20.25" customHeight="1" x14ac:dyDescent="0.3">
      <c r="A1149" s="571"/>
      <c r="B1149" s="1" t="s">
        <v>1690</v>
      </c>
      <c r="C1149" s="50"/>
      <c r="D1149" s="50"/>
      <c r="E1149" s="50"/>
      <c r="F1149" s="50"/>
      <c r="G1149" s="50"/>
      <c r="H1149" s="50"/>
      <c r="I1149" s="50"/>
      <c r="J1149" s="50"/>
      <c r="K1149" s="50"/>
      <c r="L1149" s="689"/>
    </row>
    <row r="1150" spans="1:12" ht="20.25" customHeight="1" x14ac:dyDescent="0.3">
      <c r="A1150" s="690" t="s">
        <v>0</v>
      </c>
      <c r="B1150" s="690" t="s">
        <v>28</v>
      </c>
      <c r="C1150" s="690" t="s">
        <v>8</v>
      </c>
      <c r="D1150" s="140" t="s">
        <v>9</v>
      </c>
      <c r="E1150" s="691" t="s">
        <v>10</v>
      </c>
      <c r="F1150" s="692"/>
      <c r="G1150" s="692"/>
      <c r="H1150" s="693"/>
      <c r="I1150" s="690" t="s">
        <v>88</v>
      </c>
      <c r="J1150" s="133" t="s">
        <v>622</v>
      </c>
      <c r="K1150" s="137" t="s">
        <v>3</v>
      </c>
      <c r="L1150" s="689"/>
    </row>
    <row r="1151" spans="1:12" ht="20.25" customHeight="1" x14ac:dyDescent="0.3">
      <c r="A1151" s="690"/>
      <c r="B1151" s="690"/>
      <c r="C1151" s="690"/>
      <c r="D1151" s="52" t="s">
        <v>12</v>
      </c>
      <c r="E1151" s="2">
        <v>2561</v>
      </c>
      <c r="F1151" s="2">
        <v>2562</v>
      </c>
      <c r="G1151" s="2">
        <v>2563</v>
      </c>
      <c r="H1151" s="2">
        <v>2564</v>
      </c>
      <c r="I1151" s="690"/>
      <c r="J1151" s="134" t="s">
        <v>624</v>
      </c>
      <c r="K1151" s="132" t="s">
        <v>4</v>
      </c>
      <c r="L1151" s="689"/>
    </row>
    <row r="1152" spans="1:12" ht="20.25" customHeight="1" x14ac:dyDescent="0.3">
      <c r="A1152" s="690"/>
      <c r="B1152" s="690"/>
      <c r="C1152" s="690"/>
      <c r="D1152" s="141"/>
      <c r="E1152" s="10" t="s">
        <v>13</v>
      </c>
      <c r="F1152" s="10" t="s">
        <v>13</v>
      </c>
      <c r="G1152" s="10" t="s">
        <v>13</v>
      </c>
      <c r="H1152" s="10" t="s">
        <v>13</v>
      </c>
      <c r="I1152" s="690"/>
      <c r="J1152" s="135"/>
      <c r="K1152" s="138"/>
      <c r="L1152" s="689"/>
    </row>
    <row r="1153" spans="1:12" ht="20.25" customHeight="1" x14ac:dyDescent="0.3">
      <c r="A1153" s="28">
        <v>3</v>
      </c>
      <c r="B1153" s="85" t="s">
        <v>833</v>
      </c>
      <c r="C1153" s="101" t="s">
        <v>15</v>
      </c>
      <c r="D1153" s="101" t="s">
        <v>245</v>
      </c>
      <c r="E1153" s="174">
        <v>50000</v>
      </c>
      <c r="F1153" s="174">
        <v>50000</v>
      </c>
      <c r="G1153" s="174">
        <v>50000</v>
      </c>
      <c r="H1153" s="174">
        <v>50000</v>
      </c>
      <c r="I1153" s="28" t="s">
        <v>142</v>
      </c>
      <c r="J1153" s="101" t="s">
        <v>180</v>
      </c>
      <c r="K1153" s="171" t="s">
        <v>182</v>
      </c>
      <c r="L1153" s="689"/>
    </row>
    <row r="1154" spans="1:12" ht="20.25" customHeight="1" x14ac:dyDescent="0.3">
      <c r="A1154" s="30"/>
      <c r="B1154" s="68" t="s">
        <v>835</v>
      </c>
      <c r="C1154" s="76" t="s">
        <v>836</v>
      </c>
      <c r="D1154" s="68" t="s">
        <v>835</v>
      </c>
      <c r="E1154" s="75" t="s">
        <v>20</v>
      </c>
      <c r="F1154" s="75" t="s">
        <v>20</v>
      </c>
      <c r="G1154" s="75" t="s">
        <v>20</v>
      </c>
      <c r="H1154" s="75" t="s">
        <v>20</v>
      </c>
      <c r="I1154" s="32" t="s">
        <v>143</v>
      </c>
      <c r="J1154" s="76" t="s">
        <v>248</v>
      </c>
      <c r="K1154" s="30"/>
      <c r="L1154" s="689"/>
    </row>
    <row r="1155" spans="1:12" ht="20.25" customHeight="1" x14ac:dyDescent="0.3">
      <c r="A1155" s="30"/>
      <c r="B1155" s="68" t="s">
        <v>1802</v>
      </c>
      <c r="C1155" s="68" t="s">
        <v>837</v>
      </c>
      <c r="D1155" s="68" t="s">
        <v>834</v>
      </c>
      <c r="E1155" s="30"/>
      <c r="F1155" s="32"/>
      <c r="G1155" s="32" t="s">
        <v>27</v>
      </c>
      <c r="H1155" s="32"/>
      <c r="I1155" s="32" t="s">
        <v>22</v>
      </c>
      <c r="J1155" s="68" t="s">
        <v>837</v>
      </c>
      <c r="K1155" s="30"/>
      <c r="L1155" s="689"/>
    </row>
    <row r="1156" spans="1:12" ht="20.25" customHeight="1" x14ac:dyDescent="0.3">
      <c r="A1156" s="30"/>
      <c r="B1156" s="68" t="s">
        <v>246</v>
      </c>
      <c r="C1156" s="68" t="s">
        <v>838</v>
      </c>
      <c r="D1156" s="68" t="s">
        <v>244</v>
      </c>
      <c r="E1156" s="32"/>
      <c r="F1156" s="32"/>
      <c r="G1156" s="32"/>
      <c r="H1156" s="32"/>
      <c r="I1156" s="32"/>
      <c r="J1156" s="68" t="s">
        <v>838</v>
      </c>
      <c r="K1156" s="30"/>
      <c r="L1156" s="689"/>
    </row>
    <row r="1157" spans="1:12" ht="20.25" customHeight="1" x14ac:dyDescent="0.3">
      <c r="A1157" s="30"/>
      <c r="B1157" s="87" t="s">
        <v>62</v>
      </c>
      <c r="C1157" s="68" t="s">
        <v>839</v>
      </c>
      <c r="D1157" s="68" t="s">
        <v>247</v>
      </c>
      <c r="E1157" s="32"/>
      <c r="F1157" s="32"/>
      <c r="G1157" s="32"/>
      <c r="H1157" s="32"/>
      <c r="I1157" s="32"/>
      <c r="J1157" s="68" t="s">
        <v>839</v>
      </c>
      <c r="K1157" s="30"/>
      <c r="L1157" s="689"/>
    </row>
    <row r="1158" spans="1:12" ht="20.25" customHeight="1" x14ac:dyDescent="0.3">
      <c r="A1158" s="30"/>
      <c r="B1158" s="87" t="s">
        <v>63</v>
      </c>
      <c r="C1158" s="32" t="s">
        <v>840</v>
      </c>
      <c r="D1158" s="609" t="s">
        <v>1844</v>
      </c>
      <c r="E1158" s="32"/>
      <c r="F1158" s="32"/>
      <c r="G1158" s="32"/>
      <c r="H1158" s="32"/>
      <c r="I1158" s="32"/>
      <c r="J1158" s="32" t="s">
        <v>840</v>
      </c>
      <c r="K1158" s="30"/>
      <c r="L1158" s="689"/>
    </row>
    <row r="1159" spans="1:12" ht="20.25" customHeight="1" x14ac:dyDescent="0.3">
      <c r="A1159" s="30"/>
      <c r="B1159" s="62"/>
      <c r="C1159" s="44"/>
      <c r="D1159" s="68" t="s">
        <v>179</v>
      </c>
      <c r="E1159" s="33"/>
      <c r="F1159" s="34"/>
      <c r="G1159" s="34"/>
      <c r="H1159" s="34"/>
      <c r="I1159" s="30"/>
      <c r="J1159" s="30"/>
      <c r="K1159" s="30"/>
      <c r="L1159" s="689"/>
    </row>
    <row r="1160" spans="1:12" ht="20.25" customHeight="1" x14ac:dyDescent="0.3">
      <c r="A1160" s="30"/>
      <c r="B1160" s="78"/>
      <c r="C1160" s="32"/>
      <c r="D1160" s="68"/>
      <c r="E1160" s="30"/>
      <c r="F1160" s="32"/>
      <c r="G1160" s="32"/>
      <c r="H1160" s="32"/>
      <c r="I1160" s="32"/>
      <c r="J1160" s="32"/>
      <c r="K1160" s="30"/>
      <c r="L1160" s="689"/>
    </row>
    <row r="1161" spans="1:12" ht="20.25" customHeight="1" x14ac:dyDescent="0.3">
      <c r="A1161" s="30">
        <v>4</v>
      </c>
      <c r="B1161" s="68" t="s">
        <v>249</v>
      </c>
      <c r="C1161" s="63" t="s">
        <v>15</v>
      </c>
      <c r="D1161" s="63" t="s">
        <v>235</v>
      </c>
      <c r="E1161" s="74">
        <v>50000</v>
      </c>
      <c r="F1161" s="74">
        <v>50000</v>
      </c>
      <c r="G1161" s="74">
        <v>50000</v>
      </c>
      <c r="H1161" s="74">
        <v>50000</v>
      </c>
      <c r="I1161" s="30" t="s">
        <v>142</v>
      </c>
      <c r="J1161" s="63" t="s">
        <v>180</v>
      </c>
      <c r="K1161" s="188" t="s">
        <v>182</v>
      </c>
      <c r="L1161" s="689"/>
    </row>
    <row r="1162" spans="1:12" ht="20.25" customHeight="1" x14ac:dyDescent="0.3">
      <c r="A1162" s="30"/>
      <c r="B1162" s="68" t="s">
        <v>250</v>
      </c>
      <c r="C1162" s="76" t="s">
        <v>836</v>
      </c>
      <c r="D1162" s="68" t="s">
        <v>250</v>
      </c>
      <c r="E1162" s="75" t="s">
        <v>20</v>
      </c>
      <c r="F1162" s="75" t="s">
        <v>20</v>
      </c>
      <c r="G1162" s="75" t="s">
        <v>20</v>
      </c>
      <c r="H1162" s="75" t="s">
        <v>20</v>
      </c>
      <c r="I1162" s="32" t="s">
        <v>143</v>
      </c>
      <c r="J1162" s="76" t="s">
        <v>248</v>
      </c>
      <c r="K1162" s="30"/>
      <c r="L1162" s="689"/>
    </row>
    <row r="1163" spans="1:12" ht="20.25" customHeight="1" x14ac:dyDescent="0.3">
      <c r="A1163" s="30"/>
      <c r="B1163" s="68" t="s">
        <v>1801</v>
      </c>
      <c r="C1163" s="68" t="s">
        <v>837</v>
      </c>
      <c r="D1163" s="68" t="s">
        <v>251</v>
      </c>
      <c r="E1163" s="30"/>
      <c r="F1163" s="32"/>
      <c r="G1163" s="32" t="s">
        <v>27</v>
      </c>
      <c r="H1163" s="32"/>
      <c r="I1163" s="32" t="s">
        <v>22</v>
      </c>
      <c r="J1163" s="68" t="s">
        <v>837</v>
      </c>
      <c r="K1163" s="30"/>
      <c r="L1163" s="689"/>
    </row>
    <row r="1164" spans="1:12" ht="20.25" customHeight="1" x14ac:dyDescent="0.3">
      <c r="A1164" s="30"/>
      <c r="B1164" s="68" t="s">
        <v>241</v>
      </c>
      <c r="C1164" s="68" t="s">
        <v>838</v>
      </c>
      <c r="D1164" s="68" t="s">
        <v>241</v>
      </c>
      <c r="E1164" s="32"/>
      <c r="F1164" s="32"/>
      <c r="G1164" s="32"/>
      <c r="H1164" s="32"/>
      <c r="I1164" s="32"/>
      <c r="J1164" s="68" t="s">
        <v>838</v>
      </c>
      <c r="K1164" s="30"/>
      <c r="L1164" s="689"/>
    </row>
    <row r="1165" spans="1:12" ht="20.25" customHeight="1" x14ac:dyDescent="0.3">
      <c r="A1165" s="30"/>
      <c r="B1165" s="87" t="s">
        <v>62</v>
      </c>
      <c r="C1165" s="68" t="s">
        <v>839</v>
      </c>
      <c r="D1165" s="68" t="s">
        <v>179</v>
      </c>
      <c r="E1165" s="32"/>
      <c r="F1165" s="32"/>
      <c r="G1165" s="32"/>
      <c r="H1165" s="32"/>
      <c r="I1165" s="32"/>
      <c r="J1165" s="68" t="s">
        <v>839</v>
      </c>
      <c r="K1165" s="30"/>
      <c r="L1165" s="689"/>
    </row>
    <row r="1166" spans="1:12" ht="20.25" customHeight="1" x14ac:dyDescent="0.3">
      <c r="A1166" s="35"/>
      <c r="B1166" s="643" t="s">
        <v>63</v>
      </c>
      <c r="C1166" s="36" t="s">
        <v>840</v>
      </c>
      <c r="D1166" s="105"/>
      <c r="E1166" s="36"/>
      <c r="F1166" s="36"/>
      <c r="G1166" s="36"/>
      <c r="H1166" s="36"/>
      <c r="I1166" s="36"/>
      <c r="J1166" s="36" t="s">
        <v>840</v>
      </c>
      <c r="K1166" s="35"/>
      <c r="L1166" s="689"/>
    </row>
    <row r="1167" spans="1:12" ht="20.25" customHeight="1" x14ac:dyDescent="0.3">
      <c r="A1167" s="571"/>
      <c r="B1167" s="1"/>
      <c r="C1167" s="50"/>
      <c r="D1167" s="50"/>
      <c r="E1167" s="50"/>
      <c r="F1167" s="50"/>
      <c r="G1167" s="50"/>
      <c r="H1167" s="50"/>
      <c r="I1167" s="50"/>
      <c r="J1167" s="50"/>
      <c r="K1167" s="162" t="s">
        <v>5</v>
      </c>
      <c r="L1167" s="689">
        <v>254</v>
      </c>
    </row>
    <row r="1168" spans="1:12" ht="20.25" customHeight="1" x14ac:dyDescent="0.3">
      <c r="A1168" s="457" t="s">
        <v>627</v>
      </c>
      <c r="B1168" s="50"/>
      <c r="C1168" s="50"/>
      <c r="D1168" s="50"/>
      <c r="E1168" s="50"/>
      <c r="F1168" s="50"/>
      <c r="G1168" s="50"/>
      <c r="H1168" s="50"/>
      <c r="I1168" s="50"/>
      <c r="J1168" s="50"/>
      <c r="K1168" s="50"/>
      <c r="L1168" s="689"/>
    </row>
    <row r="1169" spans="1:12" ht="20.25" customHeight="1" x14ac:dyDescent="0.3">
      <c r="A1169" s="457" t="s">
        <v>26</v>
      </c>
      <c r="B1169" s="9" t="s">
        <v>792</v>
      </c>
      <c r="C1169" s="50"/>
      <c r="D1169" s="50"/>
      <c r="E1169" s="50"/>
      <c r="F1169" s="50"/>
      <c r="G1169" s="50"/>
      <c r="H1169" s="50"/>
      <c r="I1169" s="50"/>
      <c r="J1169" s="50"/>
      <c r="K1169" s="50"/>
      <c r="L1169" s="689"/>
    </row>
    <row r="1170" spans="1:12" ht="20.25" customHeight="1" x14ac:dyDescent="0.3">
      <c r="B1170" s="1" t="s">
        <v>1689</v>
      </c>
      <c r="C1170" s="50"/>
      <c r="D1170" s="50"/>
      <c r="E1170" s="50"/>
      <c r="F1170" s="50"/>
      <c r="G1170" s="50"/>
      <c r="H1170" s="50"/>
      <c r="I1170" s="50"/>
      <c r="J1170" s="50"/>
      <c r="K1170" s="50"/>
      <c r="L1170" s="689"/>
    </row>
    <row r="1171" spans="1:12" ht="20.25" customHeight="1" x14ac:dyDescent="0.3">
      <c r="A1171" s="571"/>
      <c r="B1171" s="1" t="s">
        <v>1690</v>
      </c>
      <c r="C1171" s="50"/>
      <c r="D1171" s="50"/>
      <c r="E1171" s="50"/>
      <c r="F1171" s="50"/>
      <c r="G1171" s="50"/>
      <c r="H1171" s="50"/>
      <c r="I1171" s="50"/>
      <c r="J1171" s="50"/>
      <c r="K1171" s="50"/>
      <c r="L1171" s="689"/>
    </row>
    <row r="1172" spans="1:12" ht="20.25" customHeight="1" x14ac:dyDescent="0.3">
      <c r="A1172" s="690" t="s">
        <v>0</v>
      </c>
      <c r="B1172" s="690" t="s">
        <v>28</v>
      </c>
      <c r="C1172" s="690" t="s">
        <v>8</v>
      </c>
      <c r="D1172" s="140" t="s">
        <v>9</v>
      </c>
      <c r="E1172" s="691" t="s">
        <v>10</v>
      </c>
      <c r="F1172" s="692"/>
      <c r="G1172" s="692"/>
      <c r="H1172" s="693"/>
      <c r="I1172" s="690" t="s">
        <v>88</v>
      </c>
      <c r="J1172" s="133" t="s">
        <v>622</v>
      </c>
      <c r="K1172" s="137" t="s">
        <v>3</v>
      </c>
      <c r="L1172" s="689"/>
    </row>
    <row r="1173" spans="1:12" ht="20.25" customHeight="1" x14ac:dyDescent="0.3">
      <c r="A1173" s="690"/>
      <c r="B1173" s="690"/>
      <c r="C1173" s="690"/>
      <c r="D1173" s="52" t="s">
        <v>12</v>
      </c>
      <c r="E1173" s="2">
        <v>2561</v>
      </c>
      <c r="F1173" s="2">
        <v>2562</v>
      </c>
      <c r="G1173" s="2">
        <v>2563</v>
      </c>
      <c r="H1173" s="2">
        <v>2564</v>
      </c>
      <c r="I1173" s="690"/>
      <c r="J1173" s="134" t="s">
        <v>624</v>
      </c>
      <c r="K1173" s="132" t="s">
        <v>4</v>
      </c>
      <c r="L1173" s="689"/>
    </row>
    <row r="1174" spans="1:12" ht="20.25" customHeight="1" x14ac:dyDescent="0.3">
      <c r="A1174" s="690"/>
      <c r="B1174" s="690"/>
      <c r="C1174" s="690"/>
      <c r="D1174" s="141"/>
      <c r="E1174" s="10" t="s">
        <v>13</v>
      </c>
      <c r="F1174" s="10" t="s">
        <v>13</v>
      </c>
      <c r="G1174" s="10" t="s">
        <v>13</v>
      </c>
      <c r="H1174" s="10" t="s">
        <v>13</v>
      </c>
      <c r="I1174" s="690"/>
      <c r="J1174" s="135"/>
      <c r="K1174" s="138"/>
      <c r="L1174" s="689"/>
    </row>
    <row r="1175" spans="1:12" ht="20.25" customHeight="1" x14ac:dyDescent="0.3">
      <c r="A1175" s="28">
        <v>5</v>
      </c>
      <c r="B1175" s="85" t="s">
        <v>249</v>
      </c>
      <c r="C1175" s="101" t="s">
        <v>15</v>
      </c>
      <c r="D1175" s="101" t="s">
        <v>253</v>
      </c>
      <c r="E1175" s="174">
        <v>50000</v>
      </c>
      <c r="F1175" s="174">
        <v>50000</v>
      </c>
      <c r="G1175" s="174">
        <v>50000</v>
      </c>
      <c r="H1175" s="174">
        <v>50000</v>
      </c>
      <c r="I1175" s="28" t="s">
        <v>142</v>
      </c>
      <c r="J1175" s="101" t="s">
        <v>180</v>
      </c>
      <c r="K1175" s="171" t="s">
        <v>182</v>
      </c>
      <c r="L1175" s="689"/>
    </row>
    <row r="1176" spans="1:12" ht="20.25" customHeight="1" x14ac:dyDescent="0.3">
      <c r="A1176" s="30"/>
      <c r="B1176" s="68" t="s">
        <v>252</v>
      </c>
      <c r="C1176" s="76" t="s">
        <v>836</v>
      </c>
      <c r="D1176" s="68" t="s">
        <v>254</v>
      </c>
      <c r="E1176" s="75" t="s">
        <v>20</v>
      </c>
      <c r="F1176" s="75" t="s">
        <v>20</v>
      </c>
      <c r="G1176" s="75" t="s">
        <v>20</v>
      </c>
      <c r="H1176" s="75" t="s">
        <v>20</v>
      </c>
      <c r="I1176" s="32" t="s">
        <v>143</v>
      </c>
      <c r="J1176" s="76" t="s">
        <v>248</v>
      </c>
      <c r="K1176" s="30"/>
      <c r="L1176" s="689"/>
    </row>
    <row r="1177" spans="1:12" ht="20.25" customHeight="1" x14ac:dyDescent="0.3">
      <c r="A1177" s="30"/>
      <c r="B1177" s="68" t="s">
        <v>1801</v>
      </c>
      <c r="C1177" s="68" t="s">
        <v>837</v>
      </c>
      <c r="D1177" s="68" t="s">
        <v>139</v>
      </c>
      <c r="E1177" s="30"/>
      <c r="F1177" s="32"/>
      <c r="G1177" s="32" t="s">
        <v>27</v>
      </c>
      <c r="H1177" s="32"/>
      <c r="I1177" s="32" t="s">
        <v>22</v>
      </c>
      <c r="J1177" s="68" t="s">
        <v>837</v>
      </c>
      <c r="K1177" s="30"/>
      <c r="L1177" s="689"/>
    </row>
    <row r="1178" spans="1:12" ht="20.25" customHeight="1" x14ac:dyDescent="0.3">
      <c r="A1178" s="30"/>
      <c r="B1178" s="68" t="s">
        <v>241</v>
      </c>
      <c r="C1178" s="68" t="s">
        <v>838</v>
      </c>
      <c r="D1178" s="68" t="s">
        <v>841</v>
      </c>
      <c r="E1178" s="32"/>
      <c r="F1178" s="32"/>
      <c r="G1178" s="32"/>
      <c r="H1178" s="32"/>
      <c r="I1178" s="32"/>
      <c r="J1178" s="68" t="s">
        <v>838</v>
      </c>
      <c r="K1178" s="30"/>
      <c r="L1178" s="689"/>
    </row>
    <row r="1179" spans="1:12" ht="20.25" customHeight="1" x14ac:dyDescent="0.3">
      <c r="A1179" s="30"/>
      <c r="B1179" s="87" t="s">
        <v>62</v>
      </c>
      <c r="C1179" s="68" t="s">
        <v>839</v>
      </c>
      <c r="D1179" s="68" t="s">
        <v>187</v>
      </c>
      <c r="E1179" s="32"/>
      <c r="F1179" s="32"/>
      <c r="G1179" s="32"/>
      <c r="H1179" s="32"/>
      <c r="I1179" s="32"/>
      <c r="J1179" s="68" t="s">
        <v>839</v>
      </c>
      <c r="K1179" s="30"/>
      <c r="L1179" s="689"/>
    </row>
    <row r="1180" spans="1:12" ht="20.25" customHeight="1" x14ac:dyDescent="0.3">
      <c r="A1180" s="30"/>
      <c r="B1180" s="87" t="s">
        <v>63</v>
      </c>
      <c r="C1180" s="32" t="s">
        <v>840</v>
      </c>
      <c r="D1180" s="68"/>
      <c r="E1180" s="32"/>
      <c r="F1180" s="32"/>
      <c r="G1180" s="32"/>
      <c r="H1180" s="32"/>
      <c r="I1180" s="32"/>
      <c r="J1180" s="32" t="s">
        <v>840</v>
      </c>
      <c r="K1180" s="30"/>
      <c r="L1180" s="689"/>
    </row>
    <row r="1181" spans="1:12" ht="20.25" customHeight="1" x14ac:dyDescent="0.3">
      <c r="A1181" s="30"/>
      <c r="B1181" s="87"/>
      <c r="C1181" s="48"/>
      <c r="D1181" s="68"/>
      <c r="E1181" s="32"/>
      <c r="F1181" s="32"/>
      <c r="G1181" s="32"/>
      <c r="H1181" s="32"/>
      <c r="I1181" s="32"/>
      <c r="J1181" s="60"/>
      <c r="K1181" s="30"/>
      <c r="L1181" s="689"/>
    </row>
    <row r="1182" spans="1:12" ht="20.25" customHeight="1" x14ac:dyDescent="0.3">
      <c r="A1182" s="30">
        <v>6</v>
      </c>
      <c r="B1182" s="68" t="s">
        <v>257</v>
      </c>
      <c r="C1182" s="63" t="s">
        <v>15</v>
      </c>
      <c r="D1182" s="63" t="s">
        <v>259</v>
      </c>
      <c r="E1182" s="74">
        <v>50000</v>
      </c>
      <c r="F1182" s="74">
        <v>50000</v>
      </c>
      <c r="G1182" s="74">
        <v>50000</v>
      </c>
      <c r="H1182" s="74">
        <v>50000</v>
      </c>
      <c r="I1182" s="30" t="s">
        <v>142</v>
      </c>
      <c r="J1182" s="63" t="s">
        <v>180</v>
      </c>
      <c r="K1182" s="188" t="s">
        <v>182</v>
      </c>
      <c r="L1182" s="689"/>
    </row>
    <row r="1183" spans="1:12" ht="20.25" customHeight="1" x14ac:dyDescent="0.3">
      <c r="A1183" s="30"/>
      <c r="B1183" s="68" t="s">
        <v>258</v>
      </c>
      <c r="C1183" s="76" t="s">
        <v>836</v>
      </c>
      <c r="D1183" s="68" t="s">
        <v>260</v>
      </c>
      <c r="E1183" s="75" t="s">
        <v>20</v>
      </c>
      <c r="F1183" s="75" t="s">
        <v>20</v>
      </c>
      <c r="G1183" s="75" t="s">
        <v>20</v>
      </c>
      <c r="H1183" s="75" t="s">
        <v>20</v>
      </c>
      <c r="I1183" s="32" t="s">
        <v>143</v>
      </c>
      <c r="J1183" s="76" t="s">
        <v>248</v>
      </c>
      <c r="K1183" s="30"/>
      <c r="L1183" s="689"/>
    </row>
    <row r="1184" spans="1:12" ht="20.25" customHeight="1" x14ac:dyDescent="0.3">
      <c r="A1184" s="30"/>
      <c r="B1184" s="68" t="s">
        <v>139</v>
      </c>
      <c r="C1184" s="68" t="s">
        <v>837</v>
      </c>
      <c r="D1184" s="68" t="s">
        <v>261</v>
      </c>
      <c r="E1184" s="30"/>
      <c r="F1184" s="32"/>
      <c r="G1184" s="32" t="s">
        <v>27</v>
      </c>
      <c r="H1184" s="32"/>
      <c r="I1184" s="32" t="s">
        <v>22</v>
      </c>
      <c r="J1184" s="68" t="s">
        <v>837</v>
      </c>
      <c r="K1184" s="30"/>
      <c r="L1184" s="689"/>
    </row>
    <row r="1185" spans="1:12" ht="20.25" customHeight="1" x14ac:dyDescent="0.3">
      <c r="A1185" s="30"/>
      <c r="B1185" s="68" t="s">
        <v>33</v>
      </c>
      <c r="C1185" s="68" t="s">
        <v>838</v>
      </c>
      <c r="D1185" s="68" t="s">
        <v>241</v>
      </c>
      <c r="E1185" s="32"/>
      <c r="F1185" s="32"/>
      <c r="G1185" s="32"/>
      <c r="H1185" s="32"/>
      <c r="I1185" s="32"/>
      <c r="J1185" s="68" t="s">
        <v>838</v>
      </c>
      <c r="K1185" s="30"/>
      <c r="L1185" s="689"/>
    </row>
    <row r="1186" spans="1:12" ht="20.25" customHeight="1" x14ac:dyDescent="0.3">
      <c r="A1186" s="30"/>
      <c r="B1186" s="87" t="s">
        <v>62</v>
      </c>
      <c r="C1186" s="68" t="s">
        <v>839</v>
      </c>
      <c r="D1186" s="68" t="s">
        <v>179</v>
      </c>
      <c r="E1186" s="32"/>
      <c r="F1186" s="32"/>
      <c r="G1186" s="32"/>
      <c r="H1186" s="32"/>
      <c r="I1186" s="32"/>
      <c r="J1186" s="68" t="s">
        <v>839</v>
      </c>
      <c r="K1186" s="30"/>
      <c r="L1186" s="689"/>
    </row>
    <row r="1187" spans="1:12" ht="20.25" customHeight="1" x14ac:dyDescent="0.3">
      <c r="A1187" s="30"/>
      <c r="B1187" s="87" t="s">
        <v>63</v>
      </c>
      <c r="C1187" s="32" t="s">
        <v>840</v>
      </c>
      <c r="D1187" s="68"/>
      <c r="E1187" s="32"/>
      <c r="F1187" s="32"/>
      <c r="G1187" s="32"/>
      <c r="H1187" s="32"/>
      <c r="I1187" s="32"/>
      <c r="J1187" s="32" t="s">
        <v>840</v>
      </c>
      <c r="K1187" s="30"/>
      <c r="L1187" s="689"/>
    </row>
    <row r="1188" spans="1:12" ht="20.25" customHeight="1" x14ac:dyDescent="0.3">
      <c r="A1188" s="35"/>
      <c r="B1188" s="104"/>
      <c r="C1188" s="36"/>
      <c r="D1188" s="105"/>
      <c r="E1188" s="36"/>
      <c r="F1188" s="36"/>
      <c r="G1188" s="36"/>
      <c r="H1188" s="36"/>
      <c r="I1188" s="36"/>
      <c r="J1188" s="36"/>
      <c r="K1188" s="35"/>
      <c r="L1188" s="689"/>
    </row>
    <row r="1189" spans="1:12" ht="20.25" customHeight="1" x14ac:dyDescent="0.3">
      <c r="A1189" s="571"/>
      <c r="B1189" s="1"/>
      <c r="C1189" s="50"/>
      <c r="D1189" s="50"/>
      <c r="E1189" s="50"/>
      <c r="F1189" s="50"/>
      <c r="G1189" s="50"/>
      <c r="H1189" s="50"/>
      <c r="I1189" s="50"/>
      <c r="J1189" s="50"/>
      <c r="K1189" s="162" t="s">
        <v>5</v>
      </c>
      <c r="L1189" s="689">
        <v>255</v>
      </c>
    </row>
    <row r="1190" spans="1:12" ht="20.25" customHeight="1" x14ac:dyDescent="0.3">
      <c r="A1190" s="457" t="s">
        <v>627</v>
      </c>
      <c r="B1190" s="50"/>
      <c r="C1190" s="50"/>
      <c r="D1190" s="50"/>
      <c r="E1190" s="50"/>
      <c r="F1190" s="50"/>
      <c r="G1190" s="50"/>
      <c r="H1190" s="50"/>
      <c r="I1190" s="50"/>
      <c r="J1190" s="50"/>
      <c r="K1190" s="50"/>
      <c r="L1190" s="689"/>
    </row>
    <row r="1191" spans="1:12" ht="20.25" customHeight="1" x14ac:dyDescent="0.3">
      <c r="A1191" s="457" t="s">
        <v>26</v>
      </c>
      <c r="B1191" s="9" t="s">
        <v>792</v>
      </c>
      <c r="C1191" s="50"/>
      <c r="D1191" s="50"/>
      <c r="E1191" s="50"/>
      <c r="F1191" s="50"/>
      <c r="G1191" s="50"/>
      <c r="H1191" s="50"/>
      <c r="I1191" s="50"/>
      <c r="J1191" s="50"/>
      <c r="K1191" s="50"/>
      <c r="L1191" s="689"/>
    </row>
    <row r="1192" spans="1:12" ht="20.25" customHeight="1" x14ac:dyDescent="0.3">
      <c r="B1192" s="1" t="s">
        <v>1689</v>
      </c>
      <c r="C1192" s="50"/>
      <c r="D1192" s="50"/>
      <c r="E1192" s="50"/>
      <c r="F1192" s="50"/>
      <c r="G1192" s="50"/>
      <c r="H1192" s="50"/>
      <c r="I1192" s="50"/>
      <c r="J1192" s="50"/>
      <c r="K1192" s="50"/>
      <c r="L1192" s="689"/>
    </row>
    <row r="1193" spans="1:12" ht="20.25" customHeight="1" x14ac:dyDescent="0.3">
      <c r="A1193" s="571"/>
      <c r="B1193" s="1" t="s">
        <v>1690</v>
      </c>
      <c r="C1193" s="50"/>
      <c r="D1193" s="50"/>
      <c r="E1193" s="50"/>
      <c r="F1193" s="50"/>
      <c r="G1193" s="50"/>
      <c r="H1193" s="50"/>
      <c r="I1193" s="50"/>
      <c r="J1193" s="50"/>
      <c r="K1193" s="50"/>
      <c r="L1193" s="689"/>
    </row>
    <row r="1194" spans="1:12" ht="20.25" customHeight="1" x14ac:dyDescent="0.3">
      <c r="A1194" s="690" t="s">
        <v>0</v>
      </c>
      <c r="B1194" s="690" t="s">
        <v>28</v>
      </c>
      <c r="C1194" s="690" t="s">
        <v>8</v>
      </c>
      <c r="D1194" s="140" t="s">
        <v>9</v>
      </c>
      <c r="E1194" s="691" t="s">
        <v>10</v>
      </c>
      <c r="F1194" s="692"/>
      <c r="G1194" s="692"/>
      <c r="H1194" s="693"/>
      <c r="I1194" s="690" t="s">
        <v>88</v>
      </c>
      <c r="J1194" s="133" t="s">
        <v>622</v>
      </c>
      <c r="K1194" s="137" t="s">
        <v>3</v>
      </c>
      <c r="L1194" s="689"/>
    </row>
    <row r="1195" spans="1:12" ht="20.25" customHeight="1" x14ac:dyDescent="0.3">
      <c r="A1195" s="690"/>
      <c r="B1195" s="690"/>
      <c r="C1195" s="690"/>
      <c r="D1195" s="52" t="s">
        <v>12</v>
      </c>
      <c r="E1195" s="2">
        <v>2561</v>
      </c>
      <c r="F1195" s="2">
        <v>2562</v>
      </c>
      <c r="G1195" s="2">
        <v>2563</v>
      </c>
      <c r="H1195" s="2">
        <v>2564</v>
      </c>
      <c r="I1195" s="690"/>
      <c r="J1195" s="134" t="s">
        <v>624</v>
      </c>
      <c r="K1195" s="132" t="s">
        <v>4</v>
      </c>
      <c r="L1195" s="689"/>
    </row>
    <row r="1196" spans="1:12" ht="20.25" customHeight="1" x14ac:dyDescent="0.3">
      <c r="A1196" s="690"/>
      <c r="B1196" s="690"/>
      <c r="C1196" s="690"/>
      <c r="D1196" s="141"/>
      <c r="E1196" s="10" t="s">
        <v>13</v>
      </c>
      <c r="F1196" s="10" t="s">
        <v>13</v>
      </c>
      <c r="G1196" s="10" t="s">
        <v>13</v>
      </c>
      <c r="H1196" s="10" t="s">
        <v>13</v>
      </c>
      <c r="I1196" s="690"/>
      <c r="J1196" s="135"/>
      <c r="K1196" s="138"/>
      <c r="L1196" s="689"/>
    </row>
    <row r="1197" spans="1:12" ht="20.25" customHeight="1" x14ac:dyDescent="0.3">
      <c r="A1197" s="155">
        <v>7</v>
      </c>
      <c r="B1197" s="153" t="s">
        <v>842</v>
      </c>
      <c r="C1197" s="101" t="s">
        <v>15</v>
      </c>
      <c r="D1197" s="155" t="s">
        <v>846</v>
      </c>
      <c r="E1197" s="174">
        <v>50000</v>
      </c>
      <c r="F1197" s="174">
        <v>50000</v>
      </c>
      <c r="G1197" s="174">
        <v>50000</v>
      </c>
      <c r="H1197" s="174">
        <v>50000</v>
      </c>
      <c r="I1197" s="28" t="s">
        <v>142</v>
      </c>
      <c r="J1197" s="101" t="s">
        <v>180</v>
      </c>
      <c r="K1197" s="171" t="s">
        <v>182</v>
      </c>
      <c r="L1197" s="689"/>
    </row>
    <row r="1198" spans="1:12" ht="20.25" customHeight="1" x14ac:dyDescent="0.3">
      <c r="A1198" s="157"/>
      <c r="B1198" s="154" t="s">
        <v>843</v>
      </c>
      <c r="C1198" s="76" t="s">
        <v>836</v>
      </c>
      <c r="D1198" s="154" t="s">
        <v>843</v>
      </c>
      <c r="E1198" s="164" t="s">
        <v>20</v>
      </c>
      <c r="F1198" s="75" t="s">
        <v>20</v>
      </c>
      <c r="G1198" s="75" t="s">
        <v>20</v>
      </c>
      <c r="H1198" s="75" t="s">
        <v>20</v>
      </c>
      <c r="I1198" s="32" t="s">
        <v>143</v>
      </c>
      <c r="J1198" s="76" t="s">
        <v>248</v>
      </c>
      <c r="K1198" s="30"/>
      <c r="L1198" s="689"/>
    </row>
    <row r="1199" spans="1:12" ht="20.25" customHeight="1" x14ac:dyDescent="0.3">
      <c r="A1199" s="157"/>
      <c r="B1199" s="88" t="s">
        <v>67</v>
      </c>
      <c r="C1199" s="68" t="s">
        <v>837</v>
      </c>
      <c r="D1199" s="154" t="s">
        <v>179</v>
      </c>
      <c r="E1199" s="154"/>
      <c r="F1199" s="32"/>
      <c r="G1199" s="32" t="s">
        <v>27</v>
      </c>
      <c r="H1199" s="32"/>
      <c r="I1199" s="32" t="s">
        <v>22</v>
      </c>
      <c r="J1199" s="68" t="s">
        <v>837</v>
      </c>
      <c r="K1199" s="30"/>
      <c r="L1199" s="689"/>
    </row>
    <row r="1200" spans="1:12" ht="20.25" customHeight="1" x14ac:dyDescent="0.3">
      <c r="A1200" s="157"/>
      <c r="B1200" s="88" t="s">
        <v>68</v>
      </c>
      <c r="C1200" s="68" t="s">
        <v>838</v>
      </c>
      <c r="D1200" s="53"/>
      <c r="E1200" s="154"/>
      <c r="F1200" s="32"/>
      <c r="G1200" s="32"/>
      <c r="H1200" s="32"/>
      <c r="I1200" s="32"/>
      <c r="J1200" s="68" t="s">
        <v>838</v>
      </c>
      <c r="K1200" s="30"/>
      <c r="L1200" s="689"/>
    </row>
    <row r="1201" spans="1:23" ht="20.25" customHeight="1" x14ac:dyDescent="0.3">
      <c r="A1201" s="157"/>
      <c r="B1201" s="154"/>
      <c r="C1201" s="68" t="s">
        <v>839</v>
      </c>
      <c r="D1201" s="154"/>
      <c r="E1201" s="154"/>
      <c r="F1201" s="32"/>
      <c r="G1201" s="32"/>
      <c r="H1201" s="32"/>
      <c r="I1201" s="32"/>
      <c r="J1201" s="68" t="s">
        <v>839</v>
      </c>
      <c r="K1201" s="30"/>
      <c r="L1201" s="689"/>
    </row>
    <row r="1202" spans="1:23" ht="20.25" customHeight="1" x14ac:dyDescent="0.3">
      <c r="A1202" s="157"/>
      <c r="B1202" s="154"/>
      <c r="C1202" s="32" t="s">
        <v>840</v>
      </c>
      <c r="D1202" s="157"/>
      <c r="E1202" s="74"/>
      <c r="F1202" s="32"/>
      <c r="G1202" s="32"/>
      <c r="H1202" s="32"/>
      <c r="I1202" s="32"/>
      <c r="J1202" s="32" t="s">
        <v>840</v>
      </c>
      <c r="K1202" s="30"/>
      <c r="L1202" s="689"/>
    </row>
    <row r="1203" spans="1:23" ht="20.25" customHeight="1" x14ac:dyDescent="0.3">
      <c r="A1203" s="157"/>
      <c r="B1203" s="154"/>
      <c r="C1203" s="32"/>
      <c r="D1203" s="157"/>
      <c r="E1203" s="74"/>
      <c r="F1203" s="32"/>
      <c r="G1203" s="32"/>
      <c r="H1203" s="32"/>
      <c r="I1203" s="32"/>
      <c r="J1203" s="32"/>
      <c r="K1203" s="30"/>
      <c r="L1203" s="689"/>
    </row>
    <row r="1204" spans="1:23" ht="20.25" customHeight="1" x14ac:dyDescent="0.3">
      <c r="A1204" s="157">
        <v>8</v>
      </c>
      <c r="B1204" s="154" t="s">
        <v>844</v>
      </c>
      <c r="C1204" s="63" t="s">
        <v>15</v>
      </c>
      <c r="D1204" s="157" t="s">
        <v>847</v>
      </c>
      <c r="E1204" s="74">
        <v>50000</v>
      </c>
      <c r="F1204" s="74">
        <v>50000</v>
      </c>
      <c r="G1204" s="74">
        <v>50000</v>
      </c>
      <c r="H1204" s="74">
        <v>50000</v>
      </c>
      <c r="I1204" s="30" t="s">
        <v>142</v>
      </c>
      <c r="J1204" s="63" t="s">
        <v>180</v>
      </c>
      <c r="K1204" s="188" t="s">
        <v>182</v>
      </c>
      <c r="L1204" s="689"/>
    </row>
    <row r="1205" spans="1:23" ht="20.25" customHeight="1" x14ac:dyDescent="0.3">
      <c r="A1205" s="157"/>
      <c r="B1205" s="154" t="s">
        <v>845</v>
      </c>
      <c r="C1205" s="76" t="s">
        <v>836</v>
      </c>
      <c r="D1205" s="154" t="s">
        <v>848</v>
      </c>
      <c r="E1205" s="164" t="s">
        <v>20</v>
      </c>
      <c r="F1205" s="75" t="s">
        <v>20</v>
      </c>
      <c r="G1205" s="75" t="s">
        <v>20</v>
      </c>
      <c r="H1205" s="75" t="s">
        <v>20</v>
      </c>
      <c r="I1205" s="32" t="s">
        <v>143</v>
      </c>
      <c r="J1205" s="76" t="s">
        <v>248</v>
      </c>
      <c r="K1205" s="30"/>
      <c r="L1205" s="689"/>
    </row>
    <row r="1206" spans="1:23" ht="20.25" customHeight="1" x14ac:dyDescent="0.3">
      <c r="A1206" s="157"/>
      <c r="B1206" s="88" t="s">
        <v>67</v>
      </c>
      <c r="C1206" s="68" t="s">
        <v>837</v>
      </c>
      <c r="D1206" s="154" t="s">
        <v>849</v>
      </c>
      <c r="E1206" s="154"/>
      <c r="F1206" s="32"/>
      <c r="G1206" s="32" t="s">
        <v>27</v>
      </c>
      <c r="H1206" s="32"/>
      <c r="I1206" s="32" t="s">
        <v>22</v>
      </c>
      <c r="J1206" s="68" t="s">
        <v>837</v>
      </c>
      <c r="K1206" s="30"/>
      <c r="L1206" s="689"/>
    </row>
    <row r="1207" spans="1:23" ht="20.25" customHeight="1" x14ac:dyDescent="0.3">
      <c r="A1207" s="157"/>
      <c r="B1207" s="88" t="s">
        <v>68</v>
      </c>
      <c r="C1207" s="68" t="s">
        <v>838</v>
      </c>
      <c r="D1207" s="154" t="s">
        <v>187</v>
      </c>
      <c r="E1207" s="154"/>
      <c r="F1207" s="32"/>
      <c r="G1207" s="32"/>
      <c r="H1207" s="32"/>
      <c r="I1207" s="32"/>
      <c r="J1207" s="68" t="s">
        <v>838</v>
      </c>
      <c r="K1207" s="30"/>
      <c r="L1207" s="689"/>
    </row>
    <row r="1208" spans="1:23" ht="20.25" customHeight="1" x14ac:dyDescent="0.3">
      <c r="A1208" s="157"/>
      <c r="B1208" s="154"/>
      <c r="C1208" s="68" t="s">
        <v>839</v>
      </c>
      <c r="D1208" s="53"/>
      <c r="E1208" s="154"/>
      <c r="F1208" s="32"/>
      <c r="G1208" s="32"/>
      <c r="H1208" s="32"/>
      <c r="I1208" s="32"/>
      <c r="J1208" s="68" t="s">
        <v>839</v>
      </c>
      <c r="K1208" s="30"/>
      <c r="L1208" s="689"/>
    </row>
    <row r="1209" spans="1:23" ht="20.25" customHeight="1" x14ac:dyDescent="0.3">
      <c r="A1209" s="30"/>
      <c r="B1209" s="87"/>
      <c r="C1209" s="32" t="s">
        <v>840</v>
      </c>
      <c r="D1209" s="68"/>
      <c r="E1209" s="32"/>
      <c r="F1209" s="32"/>
      <c r="G1209" s="32"/>
      <c r="H1209" s="32"/>
      <c r="I1209" s="32"/>
      <c r="J1209" s="32" t="s">
        <v>840</v>
      </c>
      <c r="K1209" s="30"/>
      <c r="L1209" s="689"/>
    </row>
    <row r="1210" spans="1:23" ht="20.25" customHeight="1" x14ac:dyDescent="0.3">
      <c r="A1210" s="35"/>
      <c r="B1210" s="104"/>
      <c r="C1210" s="36"/>
      <c r="D1210" s="105"/>
      <c r="E1210" s="36"/>
      <c r="F1210" s="36"/>
      <c r="G1210" s="36"/>
      <c r="H1210" s="36"/>
      <c r="I1210" s="36"/>
      <c r="J1210" s="36"/>
      <c r="K1210" s="35"/>
      <c r="L1210" s="689"/>
    </row>
    <row r="1211" spans="1:23" ht="20.25" customHeight="1" x14ac:dyDescent="0.3">
      <c r="A1211" s="571"/>
      <c r="B1211" s="1"/>
      <c r="C1211" s="50"/>
      <c r="D1211" s="50"/>
      <c r="E1211" s="50"/>
      <c r="F1211" s="50"/>
      <c r="G1211" s="50"/>
      <c r="H1211" s="50"/>
      <c r="I1211" s="50"/>
      <c r="J1211" s="50"/>
      <c r="K1211" s="162" t="s">
        <v>5</v>
      </c>
      <c r="L1211" s="689">
        <v>256</v>
      </c>
    </row>
    <row r="1212" spans="1:23" ht="20.25" customHeight="1" x14ac:dyDescent="0.3">
      <c r="A1212" s="457" t="s">
        <v>627</v>
      </c>
      <c r="B1212" s="50"/>
      <c r="C1212" s="50"/>
      <c r="D1212" s="50"/>
      <c r="E1212" s="50"/>
      <c r="F1212" s="50"/>
      <c r="G1212" s="50"/>
      <c r="H1212" s="50"/>
      <c r="I1212" s="50"/>
      <c r="J1212" s="50"/>
      <c r="K1212" s="50"/>
      <c r="L1212" s="689"/>
    </row>
    <row r="1213" spans="1:23" ht="20.25" customHeight="1" x14ac:dyDescent="0.3">
      <c r="A1213" s="457" t="s">
        <v>26</v>
      </c>
      <c r="B1213" s="9" t="s">
        <v>792</v>
      </c>
      <c r="C1213" s="50"/>
      <c r="D1213" s="50"/>
      <c r="E1213" s="50"/>
      <c r="F1213" s="50"/>
      <c r="G1213" s="50"/>
      <c r="H1213" s="50"/>
      <c r="I1213" s="50"/>
      <c r="J1213" s="50"/>
      <c r="K1213" s="50"/>
      <c r="L1213" s="689"/>
    </row>
    <row r="1214" spans="1:23" ht="20.25" customHeight="1" x14ac:dyDescent="0.3">
      <c r="B1214" s="1" t="s">
        <v>1691</v>
      </c>
      <c r="C1214" s="50"/>
      <c r="D1214" s="50"/>
      <c r="E1214" s="50"/>
      <c r="F1214" s="50"/>
      <c r="G1214" s="50"/>
      <c r="H1214" s="50"/>
      <c r="I1214" s="50"/>
      <c r="J1214" s="50"/>
      <c r="K1214" s="50"/>
      <c r="L1214" s="689"/>
    </row>
    <row r="1215" spans="1:23" ht="20.25" customHeight="1" x14ac:dyDescent="0.3">
      <c r="A1215" s="571"/>
      <c r="B1215" s="1" t="s">
        <v>1692</v>
      </c>
      <c r="C1215" s="50"/>
      <c r="D1215" s="50"/>
      <c r="E1215" s="50"/>
      <c r="F1215" s="50"/>
      <c r="G1215" s="50"/>
      <c r="H1215" s="50"/>
      <c r="I1215" s="50"/>
      <c r="J1215" s="50"/>
      <c r="K1215" s="50"/>
      <c r="L1215" s="689"/>
      <c r="N1215" s="1" t="s">
        <v>1692</v>
      </c>
    </row>
    <row r="1216" spans="1:23" ht="20.25" customHeight="1" x14ac:dyDescent="0.25">
      <c r="A1216" s="690" t="s">
        <v>0</v>
      </c>
      <c r="B1216" s="690" t="s">
        <v>28</v>
      </c>
      <c r="C1216" s="690" t="s">
        <v>8</v>
      </c>
      <c r="D1216" s="140" t="s">
        <v>9</v>
      </c>
      <c r="E1216" s="691" t="s">
        <v>10</v>
      </c>
      <c r="F1216" s="692"/>
      <c r="G1216" s="692"/>
      <c r="H1216" s="693"/>
      <c r="I1216" s="690" t="s">
        <v>88</v>
      </c>
      <c r="J1216" s="133" t="s">
        <v>622</v>
      </c>
      <c r="K1216" s="137" t="s">
        <v>3</v>
      </c>
      <c r="L1216" s="689"/>
      <c r="O1216" s="700" t="s">
        <v>10</v>
      </c>
      <c r="P1216" s="701"/>
      <c r="Q1216" s="701"/>
      <c r="R1216" s="702"/>
      <c r="T1216" s="700" t="s">
        <v>1763</v>
      </c>
      <c r="U1216" s="701"/>
      <c r="V1216" s="701"/>
      <c r="W1216" s="702"/>
    </row>
    <row r="1217" spans="1:23" ht="20.25" customHeight="1" x14ac:dyDescent="0.25">
      <c r="A1217" s="690"/>
      <c r="B1217" s="690"/>
      <c r="C1217" s="690"/>
      <c r="D1217" s="52" t="s">
        <v>12</v>
      </c>
      <c r="E1217" s="2">
        <v>2561</v>
      </c>
      <c r="F1217" s="2">
        <v>2562</v>
      </c>
      <c r="G1217" s="2">
        <v>2563</v>
      </c>
      <c r="H1217" s="2">
        <v>2564</v>
      </c>
      <c r="I1217" s="690"/>
      <c r="J1217" s="134" t="s">
        <v>624</v>
      </c>
      <c r="K1217" s="132" t="s">
        <v>4</v>
      </c>
      <c r="L1217" s="689"/>
      <c r="O1217" s="2">
        <v>2561</v>
      </c>
      <c r="P1217" s="2">
        <v>2562</v>
      </c>
      <c r="Q1217" s="2">
        <v>2563</v>
      </c>
      <c r="R1217" s="2">
        <v>2564</v>
      </c>
      <c r="T1217" s="548">
        <v>2561</v>
      </c>
      <c r="U1217" s="548">
        <v>2562</v>
      </c>
      <c r="V1217" s="548">
        <v>2563</v>
      </c>
      <c r="W1217" s="548">
        <v>2564</v>
      </c>
    </row>
    <row r="1218" spans="1:23" ht="20.25" customHeight="1" x14ac:dyDescent="0.3">
      <c r="A1218" s="690"/>
      <c r="B1218" s="690"/>
      <c r="C1218" s="690"/>
      <c r="D1218" s="141"/>
      <c r="E1218" s="10" t="s">
        <v>13</v>
      </c>
      <c r="F1218" s="10" t="s">
        <v>13</v>
      </c>
      <c r="G1218" s="10" t="s">
        <v>13</v>
      </c>
      <c r="H1218" s="10" t="s">
        <v>13</v>
      </c>
      <c r="I1218" s="690"/>
      <c r="J1218" s="135"/>
      <c r="K1218" s="138"/>
      <c r="L1218" s="689"/>
      <c r="O1218" s="10" t="s">
        <v>13</v>
      </c>
      <c r="P1218" s="10" t="s">
        <v>13</v>
      </c>
      <c r="Q1218" s="10" t="s">
        <v>13</v>
      </c>
      <c r="R1218" s="10" t="s">
        <v>13</v>
      </c>
      <c r="T1218" s="497" t="s">
        <v>13</v>
      </c>
      <c r="U1218" s="497" t="s">
        <v>13</v>
      </c>
      <c r="V1218" s="497" t="s">
        <v>13</v>
      </c>
      <c r="W1218" s="497" t="s">
        <v>13</v>
      </c>
    </row>
    <row r="1219" spans="1:23" ht="20.25" customHeight="1" x14ac:dyDescent="0.3">
      <c r="A1219" s="28">
        <v>1</v>
      </c>
      <c r="B1219" s="85" t="s">
        <v>585</v>
      </c>
      <c r="C1219" s="64" t="s">
        <v>263</v>
      </c>
      <c r="D1219" s="64" t="s">
        <v>197</v>
      </c>
      <c r="E1219" s="74">
        <v>50000</v>
      </c>
      <c r="F1219" s="74">
        <v>50000</v>
      </c>
      <c r="G1219" s="74">
        <v>50000</v>
      </c>
      <c r="H1219" s="74">
        <v>50000</v>
      </c>
      <c r="I1219" s="30" t="s">
        <v>142</v>
      </c>
      <c r="J1219" s="63" t="s">
        <v>266</v>
      </c>
      <c r="K1219" s="66" t="s">
        <v>182</v>
      </c>
      <c r="L1219" s="689"/>
      <c r="O1219" s="549">
        <f>E1219+E1226+E1241+E1246+E1251+E1263+E1268</f>
        <v>800000</v>
      </c>
      <c r="P1219" s="549">
        <f>F1219+F1226+F1241+F1246+F1251+F1263+F1268</f>
        <v>800000</v>
      </c>
      <c r="Q1219" s="549">
        <f>G1219+G1226+G1241+G1246+G1251+G1263+G1268</f>
        <v>800000</v>
      </c>
      <c r="R1219" s="549">
        <f>H1219+H1226+H1241+H1246+H1251+H1263+H1268</f>
        <v>800000</v>
      </c>
      <c r="T1219" s="510">
        <v>7</v>
      </c>
      <c r="U1219" s="510">
        <v>7</v>
      </c>
      <c r="V1219" s="510">
        <v>7</v>
      </c>
      <c r="W1219" s="510">
        <v>7</v>
      </c>
    </row>
    <row r="1220" spans="1:23" ht="20.25" customHeight="1" x14ac:dyDescent="0.3">
      <c r="A1220" s="30"/>
      <c r="B1220" s="68" t="s">
        <v>850</v>
      </c>
      <c r="C1220" s="69" t="s">
        <v>264</v>
      </c>
      <c r="D1220" s="69" t="s">
        <v>265</v>
      </c>
      <c r="E1220" s="75" t="s">
        <v>20</v>
      </c>
      <c r="F1220" s="75" t="s">
        <v>20</v>
      </c>
      <c r="G1220" s="75" t="s">
        <v>20</v>
      </c>
      <c r="H1220" s="75" t="s">
        <v>20</v>
      </c>
      <c r="I1220" s="70" t="s">
        <v>143</v>
      </c>
      <c r="J1220" s="76" t="s">
        <v>857</v>
      </c>
      <c r="K1220" s="30"/>
      <c r="L1220" s="689"/>
    </row>
    <row r="1221" spans="1:23" ht="20.25" customHeight="1" x14ac:dyDescent="0.3">
      <c r="A1221" s="30"/>
      <c r="B1221" s="68" t="s">
        <v>851</v>
      </c>
      <c r="C1221" s="69" t="s">
        <v>852</v>
      </c>
      <c r="D1221" s="68" t="s">
        <v>854</v>
      </c>
      <c r="E1221" s="30"/>
      <c r="F1221" s="32"/>
      <c r="G1221" s="32" t="s">
        <v>27</v>
      </c>
      <c r="H1221" s="32"/>
      <c r="I1221" s="32" t="s">
        <v>22</v>
      </c>
      <c r="J1221" s="68" t="s">
        <v>853</v>
      </c>
      <c r="K1221" s="30"/>
      <c r="L1221" s="689"/>
    </row>
    <row r="1222" spans="1:23" ht="20.25" customHeight="1" x14ac:dyDescent="0.3">
      <c r="A1222" s="30"/>
      <c r="B1222" s="90" t="s">
        <v>81</v>
      </c>
      <c r="C1222" s="68" t="s">
        <v>853</v>
      </c>
      <c r="D1222" s="69" t="s">
        <v>855</v>
      </c>
      <c r="E1222" s="32"/>
      <c r="F1222" s="32"/>
      <c r="G1222" s="32"/>
      <c r="H1222" s="32"/>
      <c r="I1222" s="32"/>
      <c r="J1222" s="68"/>
      <c r="K1222" s="30"/>
      <c r="L1222" s="689"/>
    </row>
    <row r="1223" spans="1:23" ht="20.25" customHeight="1" x14ac:dyDescent="0.3">
      <c r="A1223" s="30"/>
      <c r="B1223" s="90" t="s">
        <v>29</v>
      </c>
      <c r="C1223" s="68"/>
      <c r="D1223" s="76" t="s">
        <v>856</v>
      </c>
      <c r="E1223" s="32"/>
      <c r="F1223" s="32"/>
      <c r="G1223" s="32"/>
      <c r="H1223" s="32"/>
      <c r="I1223" s="32"/>
      <c r="J1223" s="68"/>
      <c r="K1223" s="30"/>
      <c r="L1223" s="689"/>
    </row>
    <row r="1224" spans="1:23" ht="20.25" customHeight="1" x14ac:dyDescent="0.3">
      <c r="A1224" s="30"/>
      <c r="C1224" s="32"/>
      <c r="D1224" s="68" t="s">
        <v>187</v>
      </c>
      <c r="E1224" s="32"/>
      <c r="F1224" s="32"/>
      <c r="G1224" s="32"/>
      <c r="H1224" s="32"/>
      <c r="I1224" s="32"/>
      <c r="J1224" s="32"/>
      <c r="K1224" s="30"/>
      <c r="L1224" s="689"/>
    </row>
    <row r="1225" spans="1:23" ht="20.25" customHeight="1" x14ac:dyDescent="0.3">
      <c r="A1225" s="59"/>
      <c r="B1225" s="146"/>
      <c r="C1225" s="60"/>
      <c r="D1225" s="80"/>
      <c r="E1225" s="60"/>
      <c r="F1225" s="60"/>
      <c r="G1225" s="60"/>
      <c r="H1225" s="60"/>
      <c r="I1225" s="60"/>
      <c r="J1225" s="60"/>
      <c r="K1225" s="59"/>
      <c r="L1225" s="689"/>
    </row>
    <row r="1226" spans="1:23" ht="20.25" customHeight="1" x14ac:dyDescent="0.3">
      <c r="A1226" s="30">
        <v>2</v>
      </c>
      <c r="B1226" s="68" t="s">
        <v>195</v>
      </c>
      <c r="C1226" s="64" t="s">
        <v>263</v>
      </c>
      <c r="D1226" s="64" t="s">
        <v>197</v>
      </c>
      <c r="E1226" s="74">
        <v>50000</v>
      </c>
      <c r="F1226" s="74">
        <v>50000</v>
      </c>
      <c r="G1226" s="74">
        <v>50000</v>
      </c>
      <c r="H1226" s="74">
        <v>50000</v>
      </c>
      <c r="I1226" s="30" t="s">
        <v>142</v>
      </c>
      <c r="J1226" s="63" t="s">
        <v>266</v>
      </c>
      <c r="K1226" s="99" t="s">
        <v>182</v>
      </c>
      <c r="L1226" s="689"/>
    </row>
    <row r="1227" spans="1:23" ht="20.25" customHeight="1" x14ac:dyDescent="0.3">
      <c r="A1227" s="30"/>
      <c r="B1227" s="68" t="s">
        <v>267</v>
      </c>
      <c r="C1227" s="69" t="s">
        <v>264</v>
      </c>
      <c r="D1227" s="69" t="s">
        <v>270</v>
      </c>
      <c r="E1227" s="75" t="s">
        <v>20</v>
      </c>
      <c r="F1227" s="75" t="s">
        <v>20</v>
      </c>
      <c r="G1227" s="75" t="s">
        <v>20</v>
      </c>
      <c r="H1227" s="75" t="s">
        <v>20</v>
      </c>
      <c r="I1227" s="32" t="s">
        <v>143</v>
      </c>
      <c r="J1227" s="76" t="s">
        <v>857</v>
      </c>
      <c r="K1227" s="30"/>
      <c r="L1227" s="689"/>
    </row>
    <row r="1228" spans="1:23" ht="20.25" customHeight="1" x14ac:dyDescent="0.3">
      <c r="A1228" s="30"/>
      <c r="B1228" s="68" t="s">
        <v>268</v>
      </c>
      <c r="C1228" s="69" t="s">
        <v>852</v>
      </c>
      <c r="D1228" s="68" t="s">
        <v>858</v>
      </c>
      <c r="E1228" s="30"/>
      <c r="F1228" s="32"/>
      <c r="G1228" s="32" t="s">
        <v>27</v>
      </c>
      <c r="H1228" s="32"/>
      <c r="I1228" s="32" t="s">
        <v>22</v>
      </c>
      <c r="J1228" s="68" t="s">
        <v>853</v>
      </c>
      <c r="K1228" s="30"/>
      <c r="L1228" s="689"/>
    </row>
    <row r="1229" spans="1:23" ht="20.25" customHeight="1" x14ac:dyDescent="0.3">
      <c r="A1229" s="30"/>
      <c r="B1229" s="68" t="s">
        <v>269</v>
      </c>
      <c r="C1229" s="68" t="s">
        <v>853</v>
      </c>
      <c r="D1229" s="69" t="s">
        <v>859</v>
      </c>
      <c r="E1229" s="32"/>
      <c r="F1229" s="32"/>
      <c r="G1229" s="32"/>
      <c r="H1229" s="32"/>
      <c r="I1229" s="32"/>
      <c r="J1229" s="68"/>
      <c r="K1229" s="30"/>
      <c r="L1229" s="689"/>
    </row>
    <row r="1230" spans="1:23" ht="20.25" customHeight="1" x14ac:dyDescent="0.3">
      <c r="A1230" s="30"/>
      <c r="B1230" s="90" t="s">
        <v>81</v>
      </c>
      <c r="C1230" s="68"/>
      <c r="D1230" s="68" t="s">
        <v>269</v>
      </c>
      <c r="E1230" s="32"/>
      <c r="F1230" s="32"/>
      <c r="G1230" s="32"/>
      <c r="H1230" s="32"/>
      <c r="I1230" s="32"/>
      <c r="J1230" s="68"/>
      <c r="K1230" s="30"/>
      <c r="L1230" s="689"/>
    </row>
    <row r="1231" spans="1:23" ht="20.25" customHeight="1" x14ac:dyDescent="0.3">
      <c r="A1231" s="30"/>
      <c r="B1231" s="90" t="s">
        <v>29</v>
      </c>
      <c r="C1231" s="32"/>
      <c r="D1231" s="68" t="s">
        <v>179</v>
      </c>
      <c r="E1231" s="32"/>
      <c r="F1231" s="32"/>
      <c r="G1231" s="32"/>
      <c r="H1231" s="32"/>
      <c r="I1231" s="32"/>
      <c r="J1231" s="32"/>
      <c r="K1231" s="30"/>
      <c r="L1231" s="689"/>
    </row>
    <row r="1232" spans="1:23" ht="20.25" customHeight="1" x14ac:dyDescent="0.3">
      <c r="A1232" s="35"/>
      <c r="B1232" s="104"/>
      <c r="C1232" s="36"/>
      <c r="D1232" s="105"/>
      <c r="E1232" s="36"/>
      <c r="F1232" s="36"/>
      <c r="G1232" s="36"/>
      <c r="H1232" s="36"/>
      <c r="I1232" s="36"/>
      <c r="J1232" s="36"/>
      <c r="K1232" s="35"/>
      <c r="L1232" s="689"/>
    </row>
    <row r="1233" spans="1:12" ht="20.25" customHeight="1" x14ac:dyDescent="0.3">
      <c r="A1233" s="571"/>
      <c r="B1233" s="1"/>
      <c r="C1233" s="50"/>
      <c r="D1233" s="50"/>
      <c r="E1233" s="50"/>
      <c r="F1233" s="50"/>
      <c r="G1233" s="50"/>
      <c r="H1233" s="50"/>
      <c r="I1233" s="50"/>
      <c r="J1233" s="50"/>
      <c r="K1233" s="162" t="s">
        <v>5</v>
      </c>
      <c r="L1233" s="689">
        <v>257</v>
      </c>
    </row>
    <row r="1234" spans="1:12" ht="20.25" customHeight="1" x14ac:dyDescent="0.3">
      <c r="A1234" s="457" t="s">
        <v>628</v>
      </c>
      <c r="B1234" s="50"/>
      <c r="C1234" s="50"/>
      <c r="D1234" s="50"/>
      <c r="E1234" s="50"/>
      <c r="F1234" s="50"/>
      <c r="G1234" s="50"/>
      <c r="H1234" s="50"/>
      <c r="I1234" s="50"/>
      <c r="J1234" s="50"/>
      <c r="K1234" s="50"/>
      <c r="L1234" s="689"/>
    </row>
    <row r="1235" spans="1:12" ht="20.25" customHeight="1" x14ac:dyDescent="0.3">
      <c r="A1235" s="457" t="s">
        <v>26</v>
      </c>
      <c r="B1235" s="9" t="s">
        <v>792</v>
      </c>
      <c r="C1235" s="50"/>
      <c r="D1235" s="50"/>
      <c r="E1235" s="50"/>
      <c r="F1235" s="50"/>
      <c r="G1235" s="50"/>
      <c r="H1235" s="50"/>
      <c r="I1235" s="50"/>
      <c r="J1235" s="50"/>
      <c r="K1235" s="50"/>
      <c r="L1235" s="689"/>
    </row>
    <row r="1236" spans="1:12" ht="20.25" customHeight="1" x14ac:dyDescent="0.3">
      <c r="B1236" s="1" t="s">
        <v>1691</v>
      </c>
      <c r="C1236" s="50"/>
      <c r="D1236" s="50"/>
      <c r="E1236" s="50"/>
      <c r="F1236" s="50"/>
      <c r="G1236" s="50"/>
      <c r="H1236" s="50"/>
      <c r="I1236" s="50"/>
      <c r="J1236" s="50"/>
      <c r="K1236" s="50"/>
      <c r="L1236" s="689"/>
    </row>
    <row r="1237" spans="1:12" ht="20.25" customHeight="1" x14ac:dyDescent="0.3">
      <c r="A1237" s="571"/>
      <c r="B1237" s="1" t="s">
        <v>1692</v>
      </c>
      <c r="C1237" s="50"/>
      <c r="D1237" s="50"/>
      <c r="E1237" s="50"/>
      <c r="F1237" s="50"/>
      <c r="G1237" s="50"/>
      <c r="H1237" s="50"/>
      <c r="I1237" s="50"/>
      <c r="J1237" s="50"/>
      <c r="K1237" s="50"/>
      <c r="L1237" s="689"/>
    </row>
    <row r="1238" spans="1:12" ht="20.25" customHeight="1" x14ac:dyDescent="0.3">
      <c r="A1238" s="690" t="s">
        <v>0</v>
      </c>
      <c r="B1238" s="690" t="s">
        <v>28</v>
      </c>
      <c r="C1238" s="690" t="s">
        <v>8</v>
      </c>
      <c r="D1238" s="140" t="s">
        <v>9</v>
      </c>
      <c r="E1238" s="691" t="s">
        <v>10</v>
      </c>
      <c r="F1238" s="692"/>
      <c r="G1238" s="692"/>
      <c r="H1238" s="693"/>
      <c r="I1238" s="690" t="s">
        <v>88</v>
      </c>
      <c r="J1238" s="133" t="s">
        <v>622</v>
      </c>
      <c r="K1238" s="137" t="s">
        <v>3</v>
      </c>
      <c r="L1238" s="689"/>
    </row>
    <row r="1239" spans="1:12" ht="20.25" customHeight="1" x14ac:dyDescent="0.3">
      <c r="A1239" s="690"/>
      <c r="B1239" s="690"/>
      <c r="C1239" s="690"/>
      <c r="D1239" s="52" t="s">
        <v>12</v>
      </c>
      <c r="E1239" s="2">
        <v>2561</v>
      </c>
      <c r="F1239" s="2">
        <v>2562</v>
      </c>
      <c r="G1239" s="2">
        <v>2563</v>
      </c>
      <c r="H1239" s="2">
        <v>2564</v>
      </c>
      <c r="I1239" s="690"/>
      <c r="J1239" s="134" t="s">
        <v>624</v>
      </c>
      <c r="K1239" s="132" t="s">
        <v>4</v>
      </c>
      <c r="L1239" s="689"/>
    </row>
    <row r="1240" spans="1:12" ht="20.25" customHeight="1" x14ac:dyDescent="0.3">
      <c r="A1240" s="690"/>
      <c r="B1240" s="690"/>
      <c r="C1240" s="690"/>
      <c r="D1240" s="141"/>
      <c r="E1240" s="10" t="s">
        <v>13</v>
      </c>
      <c r="F1240" s="10" t="s">
        <v>13</v>
      </c>
      <c r="G1240" s="10" t="s">
        <v>13</v>
      </c>
      <c r="H1240" s="10" t="s">
        <v>13</v>
      </c>
      <c r="I1240" s="690"/>
      <c r="J1240" s="135"/>
      <c r="K1240" s="138"/>
      <c r="L1240" s="689"/>
    </row>
    <row r="1241" spans="1:12" ht="20.25" customHeight="1" x14ac:dyDescent="0.3">
      <c r="A1241" s="28">
        <v>3</v>
      </c>
      <c r="B1241" s="85" t="s">
        <v>271</v>
      </c>
      <c r="C1241" s="64" t="s">
        <v>263</v>
      </c>
      <c r="D1241" s="64" t="s">
        <v>860</v>
      </c>
      <c r="E1241" s="74">
        <v>50000</v>
      </c>
      <c r="F1241" s="74">
        <v>50000</v>
      </c>
      <c r="G1241" s="74">
        <v>50000</v>
      </c>
      <c r="H1241" s="74">
        <v>50000</v>
      </c>
      <c r="I1241" s="30" t="s">
        <v>142</v>
      </c>
      <c r="J1241" s="63" t="s">
        <v>266</v>
      </c>
      <c r="K1241" s="99" t="s">
        <v>182</v>
      </c>
      <c r="L1241" s="689"/>
    </row>
    <row r="1242" spans="1:12" ht="20.25" customHeight="1" x14ac:dyDescent="0.3">
      <c r="A1242" s="30"/>
      <c r="B1242" s="68" t="s">
        <v>272</v>
      </c>
      <c r="C1242" s="69" t="s">
        <v>264</v>
      </c>
      <c r="D1242" s="69" t="s">
        <v>861</v>
      </c>
      <c r="E1242" s="75" t="s">
        <v>20</v>
      </c>
      <c r="F1242" s="75" t="s">
        <v>20</v>
      </c>
      <c r="G1242" s="75" t="s">
        <v>20</v>
      </c>
      <c r="H1242" s="75" t="s">
        <v>20</v>
      </c>
      <c r="I1242" s="70" t="s">
        <v>143</v>
      </c>
      <c r="J1242" s="76" t="s">
        <v>857</v>
      </c>
      <c r="K1242" s="30"/>
      <c r="L1242" s="689"/>
    </row>
    <row r="1243" spans="1:12" ht="20.25" customHeight="1" x14ac:dyDescent="0.3">
      <c r="A1243" s="30"/>
      <c r="B1243" s="90" t="s">
        <v>81</v>
      </c>
      <c r="C1243" s="69" t="s">
        <v>852</v>
      </c>
      <c r="D1243" s="68" t="s">
        <v>187</v>
      </c>
      <c r="E1243" s="30"/>
      <c r="F1243" s="32"/>
      <c r="G1243" s="32" t="s">
        <v>27</v>
      </c>
      <c r="H1243" s="32"/>
      <c r="I1243" s="32" t="s">
        <v>22</v>
      </c>
      <c r="J1243" s="68" t="s">
        <v>853</v>
      </c>
      <c r="K1243" s="30"/>
      <c r="L1243" s="689"/>
    </row>
    <row r="1244" spans="1:12" ht="20.25" customHeight="1" x14ac:dyDescent="0.3">
      <c r="A1244" s="30"/>
      <c r="B1244" s="90" t="s">
        <v>29</v>
      </c>
      <c r="C1244" s="68" t="s">
        <v>853</v>
      </c>
      <c r="E1244" s="32"/>
      <c r="F1244" s="32"/>
      <c r="G1244" s="32"/>
      <c r="H1244" s="32"/>
      <c r="I1244" s="32"/>
      <c r="J1244" s="68"/>
      <c r="K1244" s="30"/>
      <c r="L1244" s="689"/>
    </row>
    <row r="1245" spans="1:12" ht="20.25" customHeight="1" x14ac:dyDescent="0.3">
      <c r="A1245" s="59"/>
      <c r="B1245" s="80"/>
      <c r="C1245" s="80"/>
      <c r="D1245" s="103"/>
      <c r="E1245" s="60"/>
      <c r="F1245" s="60"/>
      <c r="G1245" s="60"/>
      <c r="H1245" s="60"/>
      <c r="I1245" s="60"/>
      <c r="J1245" s="80"/>
      <c r="K1245" s="59"/>
      <c r="L1245" s="689"/>
    </row>
    <row r="1246" spans="1:12" ht="20.25" customHeight="1" x14ac:dyDescent="0.3">
      <c r="A1246" s="30">
        <v>4</v>
      </c>
      <c r="B1246" s="68" t="s">
        <v>560</v>
      </c>
      <c r="C1246" s="64" t="s">
        <v>350</v>
      </c>
      <c r="D1246" s="63" t="s">
        <v>231</v>
      </c>
      <c r="E1246" s="111">
        <v>50000</v>
      </c>
      <c r="F1246" s="111">
        <v>50000</v>
      </c>
      <c r="G1246" s="111">
        <v>50000</v>
      </c>
      <c r="H1246" s="111">
        <v>50000</v>
      </c>
      <c r="I1246" s="30" t="s">
        <v>142</v>
      </c>
      <c r="J1246" s="64" t="s">
        <v>157</v>
      </c>
      <c r="K1246" s="95" t="s">
        <v>182</v>
      </c>
      <c r="L1246" s="689"/>
    </row>
    <row r="1247" spans="1:12" ht="20.25" customHeight="1" x14ac:dyDescent="0.3">
      <c r="A1247" s="30"/>
      <c r="B1247" s="68" t="s">
        <v>561</v>
      </c>
      <c r="C1247" s="73" t="s">
        <v>467</v>
      </c>
      <c r="D1247" s="68" t="s">
        <v>562</v>
      </c>
      <c r="E1247" s="109" t="s">
        <v>20</v>
      </c>
      <c r="F1247" s="109" t="s">
        <v>20</v>
      </c>
      <c r="G1247" s="109" t="s">
        <v>20</v>
      </c>
      <c r="H1247" s="109" t="s">
        <v>20</v>
      </c>
      <c r="I1247" s="32" t="s">
        <v>143</v>
      </c>
      <c r="J1247" s="73" t="s">
        <v>447</v>
      </c>
      <c r="K1247" s="99"/>
      <c r="L1247" s="689"/>
    </row>
    <row r="1248" spans="1:12" ht="20.25" customHeight="1" x14ac:dyDescent="0.3">
      <c r="A1248" s="30"/>
      <c r="B1248" s="90" t="s">
        <v>81</v>
      </c>
      <c r="C1248" s="73" t="s">
        <v>468</v>
      </c>
      <c r="D1248" s="68" t="s">
        <v>1046</v>
      </c>
      <c r="E1248" s="111" t="s">
        <v>27</v>
      </c>
      <c r="F1248" s="111"/>
      <c r="G1248" s="111"/>
      <c r="H1248" s="111"/>
      <c r="I1248" s="32" t="s">
        <v>22</v>
      </c>
      <c r="J1248" s="73" t="s">
        <v>469</v>
      </c>
      <c r="K1248" s="99"/>
      <c r="L1248" s="689"/>
    </row>
    <row r="1249" spans="1:12" ht="20.25" customHeight="1" x14ac:dyDescent="0.3">
      <c r="A1249" s="30"/>
      <c r="B1249" s="90" t="s">
        <v>29</v>
      </c>
      <c r="C1249" s="69" t="s">
        <v>469</v>
      </c>
      <c r="D1249" s="68" t="s">
        <v>187</v>
      </c>
      <c r="E1249" s="126"/>
      <c r="F1249" s="126"/>
      <c r="G1249" s="126"/>
      <c r="H1249" s="126"/>
      <c r="I1249" s="32"/>
      <c r="J1249" s="73" t="s">
        <v>465</v>
      </c>
      <c r="K1249" s="99"/>
      <c r="L1249" s="689"/>
    </row>
    <row r="1250" spans="1:12" ht="20.25" customHeight="1" x14ac:dyDescent="0.3">
      <c r="A1250" s="30"/>
      <c r="B1250" s="62"/>
      <c r="C1250" s="44"/>
      <c r="D1250" s="68"/>
      <c r="E1250" s="33"/>
      <c r="F1250" s="34"/>
      <c r="G1250" s="34"/>
      <c r="H1250" s="34"/>
      <c r="I1250" s="30"/>
      <c r="J1250" s="30"/>
      <c r="K1250" s="30"/>
      <c r="L1250" s="689"/>
    </row>
    <row r="1251" spans="1:12" ht="20.25" customHeight="1" x14ac:dyDescent="0.3">
      <c r="A1251" s="30">
        <v>5</v>
      </c>
      <c r="B1251" s="68" t="s">
        <v>1040</v>
      </c>
      <c r="C1251" s="64" t="s">
        <v>350</v>
      </c>
      <c r="D1251" s="63" t="s">
        <v>1042</v>
      </c>
      <c r="E1251" s="111">
        <v>50000</v>
      </c>
      <c r="F1251" s="111">
        <v>50000</v>
      </c>
      <c r="G1251" s="111">
        <v>50000</v>
      </c>
      <c r="H1251" s="111">
        <v>50000</v>
      </c>
      <c r="I1251" s="30" t="s">
        <v>142</v>
      </c>
      <c r="J1251" s="64" t="s">
        <v>157</v>
      </c>
      <c r="K1251" s="95" t="s">
        <v>182</v>
      </c>
      <c r="L1251" s="689"/>
    </row>
    <row r="1252" spans="1:12" ht="20.25" customHeight="1" x14ac:dyDescent="0.3">
      <c r="A1252" s="30"/>
      <c r="B1252" s="68" t="s">
        <v>1039</v>
      </c>
      <c r="C1252" s="73" t="s">
        <v>467</v>
      </c>
      <c r="D1252" s="69" t="s">
        <v>1041</v>
      </c>
      <c r="E1252" s="109" t="s">
        <v>20</v>
      </c>
      <c r="F1252" s="109" t="s">
        <v>20</v>
      </c>
      <c r="G1252" s="109" t="s">
        <v>20</v>
      </c>
      <c r="H1252" s="109" t="s">
        <v>20</v>
      </c>
      <c r="I1252" s="32" t="s">
        <v>143</v>
      </c>
      <c r="J1252" s="73" t="s">
        <v>447</v>
      </c>
      <c r="K1252" s="30"/>
      <c r="L1252" s="689"/>
    </row>
    <row r="1253" spans="1:12" ht="20.25" customHeight="1" x14ac:dyDescent="0.3">
      <c r="A1253" s="30"/>
      <c r="B1253" s="90" t="s">
        <v>81</v>
      </c>
      <c r="C1253" s="73" t="s">
        <v>468</v>
      </c>
      <c r="D1253" s="76" t="s">
        <v>179</v>
      </c>
      <c r="E1253" s="30"/>
      <c r="F1253" s="32"/>
      <c r="G1253" s="32"/>
      <c r="H1253" s="32"/>
      <c r="I1253" s="32" t="s">
        <v>22</v>
      </c>
      <c r="J1253" s="73" t="s">
        <v>469</v>
      </c>
      <c r="K1253" s="30"/>
      <c r="L1253" s="689"/>
    </row>
    <row r="1254" spans="1:12" ht="20.25" customHeight="1" x14ac:dyDescent="0.3">
      <c r="A1254" s="35"/>
      <c r="B1254" s="610" t="s">
        <v>29</v>
      </c>
      <c r="C1254" s="114" t="s">
        <v>469</v>
      </c>
      <c r="D1254" s="105"/>
      <c r="E1254" s="35"/>
      <c r="F1254" s="36"/>
      <c r="G1254" s="36"/>
      <c r="H1254" s="36"/>
      <c r="I1254" s="36"/>
      <c r="J1254" s="128" t="s">
        <v>465</v>
      </c>
      <c r="K1254" s="35"/>
      <c r="L1254" s="689"/>
    </row>
    <row r="1255" spans="1:12" ht="20.25" customHeight="1" x14ac:dyDescent="0.3">
      <c r="A1255" s="571"/>
      <c r="B1255" s="1"/>
      <c r="C1255" s="50"/>
      <c r="D1255" s="50"/>
      <c r="E1255" s="50"/>
      <c r="F1255" s="50"/>
      <c r="G1255" s="50"/>
      <c r="H1255" s="50"/>
      <c r="I1255" s="50"/>
      <c r="J1255" s="50"/>
      <c r="K1255" s="162" t="s">
        <v>5</v>
      </c>
      <c r="L1255" s="689">
        <v>258</v>
      </c>
    </row>
    <row r="1256" spans="1:12" ht="20.25" customHeight="1" x14ac:dyDescent="0.3">
      <c r="A1256" s="457" t="s">
        <v>631</v>
      </c>
      <c r="B1256" s="50"/>
      <c r="C1256" s="50"/>
      <c r="D1256" s="50"/>
      <c r="E1256" s="50"/>
      <c r="F1256" s="50"/>
      <c r="G1256" s="50"/>
      <c r="H1256" s="50"/>
      <c r="I1256" s="50"/>
      <c r="J1256" s="50"/>
      <c r="K1256" s="50"/>
      <c r="L1256" s="689"/>
    </row>
    <row r="1257" spans="1:12" ht="20.25" customHeight="1" x14ac:dyDescent="0.3">
      <c r="A1257" s="457" t="s">
        <v>26</v>
      </c>
      <c r="B1257" s="9" t="s">
        <v>792</v>
      </c>
      <c r="C1257" s="50"/>
      <c r="D1257" s="50"/>
      <c r="E1257" s="50"/>
      <c r="F1257" s="50"/>
      <c r="G1257" s="50"/>
      <c r="H1257" s="50"/>
      <c r="I1257" s="50"/>
      <c r="J1257" s="50"/>
      <c r="K1257" s="50"/>
      <c r="L1257" s="689"/>
    </row>
    <row r="1258" spans="1:12" ht="20.25" customHeight="1" x14ac:dyDescent="0.3">
      <c r="B1258" s="1" t="s">
        <v>1691</v>
      </c>
      <c r="C1258" s="50"/>
      <c r="D1258" s="50"/>
      <c r="E1258" s="50"/>
      <c r="F1258" s="50"/>
      <c r="G1258" s="50"/>
      <c r="H1258" s="50"/>
      <c r="I1258" s="50"/>
      <c r="J1258" s="50"/>
      <c r="K1258" s="50"/>
      <c r="L1258" s="689"/>
    </row>
    <row r="1259" spans="1:12" ht="20.25" customHeight="1" x14ac:dyDescent="0.3">
      <c r="A1259" s="571"/>
      <c r="B1259" s="1" t="s">
        <v>1710</v>
      </c>
      <c r="C1259" s="50"/>
      <c r="D1259" s="50"/>
      <c r="E1259" s="50"/>
      <c r="F1259" s="50"/>
      <c r="G1259" s="50"/>
      <c r="H1259" s="50"/>
      <c r="I1259" s="50"/>
      <c r="J1259" s="50"/>
      <c r="K1259" s="50"/>
      <c r="L1259" s="689"/>
    </row>
    <row r="1260" spans="1:12" ht="20.25" customHeight="1" x14ac:dyDescent="0.3">
      <c r="A1260" s="690" t="s">
        <v>0</v>
      </c>
      <c r="B1260" s="690" t="s">
        <v>28</v>
      </c>
      <c r="C1260" s="690" t="s">
        <v>8</v>
      </c>
      <c r="D1260" s="140" t="s">
        <v>9</v>
      </c>
      <c r="E1260" s="691" t="s">
        <v>10</v>
      </c>
      <c r="F1260" s="692"/>
      <c r="G1260" s="692"/>
      <c r="H1260" s="693"/>
      <c r="I1260" s="690" t="s">
        <v>88</v>
      </c>
      <c r="J1260" s="133" t="s">
        <v>622</v>
      </c>
      <c r="K1260" s="137" t="s">
        <v>3</v>
      </c>
      <c r="L1260" s="689"/>
    </row>
    <row r="1261" spans="1:12" ht="20.25" customHeight="1" x14ac:dyDescent="0.3">
      <c r="A1261" s="690"/>
      <c r="B1261" s="690"/>
      <c r="C1261" s="690"/>
      <c r="D1261" s="52" t="s">
        <v>12</v>
      </c>
      <c r="E1261" s="106">
        <v>2561</v>
      </c>
      <c r="F1261" s="106">
        <v>2562</v>
      </c>
      <c r="G1261" s="106">
        <v>2563</v>
      </c>
      <c r="H1261" s="106">
        <v>2564</v>
      </c>
      <c r="I1261" s="690"/>
      <c r="J1261" s="134" t="s">
        <v>624</v>
      </c>
      <c r="K1261" s="132" t="s">
        <v>4</v>
      </c>
      <c r="L1261" s="689"/>
    </row>
    <row r="1262" spans="1:12" ht="20.25" customHeight="1" x14ac:dyDescent="0.3">
      <c r="A1262" s="690"/>
      <c r="B1262" s="690"/>
      <c r="C1262" s="690"/>
      <c r="D1262" s="141"/>
      <c r="E1262" s="10" t="s">
        <v>13</v>
      </c>
      <c r="F1262" s="10" t="s">
        <v>13</v>
      </c>
      <c r="G1262" s="10" t="s">
        <v>13</v>
      </c>
      <c r="H1262" s="10" t="s">
        <v>13</v>
      </c>
      <c r="I1262" s="690"/>
      <c r="J1262" s="135"/>
      <c r="K1262" s="138"/>
      <c r="L1262" s="689"/>
    </row>
    <row r="1263" spans="1:12" ht="20.25" customHeight="1" x14ac:dyDescent="0.3">
      <c r="A1263" s="28">
        <v>6</v>
      </c>
      <c r="B1263" s="91" t="s">
        <v>565</v>
      </c>
      <c r="C1263" s="108" t="s">
        <v>350</v>
      </c>
      <c r="D1263" s="101" t="s">
        <v>231</v>
      </c>
      <c r="E1263" s="500">
        <v>50000</v>
      </c>
      <c r="F1263" s="500">
        <v>50000</v>
      </c>
      <c r="G1263" s="500">
        <v>50000</v>
      </c>
      <c r="H1263" s="500">
        <v>50000</v>
      </c>
      <c r="I1263" s="28" t="s">
        <v>142</v>
      </c>
      <c r="J1263" s="108" t="s">
        <v>157</v>
      </c>
      <c r="K1263" s="224" t="s">
        <v>182</v>
      </c>
      <c r="L1263" s="689"/>
    </row>
    <row r="1264" spans="1:12" ht="20.25" customHeight="1" x14ac:dyDescent="0.3">
      <c r="A1264" s="30"/>
      <c r="B1264" s="62" t="s">
        <v>566</v>
      </c>
      <c r="C1264" s="73" t="s">
        <v>467</v>
      </c>
      <c r="D1264" s="68" t="s">
        <v>1045</v>
      </c>
      <c r="E1264" s="127" t="s">
        <v>20</v>
      </c>
      <c r="F1264" s="127" t="s">
        <v>20</v>
      </c>
      <c r="G1264" s="127" t="s">
        <v>20</v>
      </c>
      <c r="H1264" s="127" t="s">
        <v>20</v>
      </c>
      <c r="I1264" s="32" t="s">
        <v>143</v>
      </c>
      <c r="J1264" s="73" t="s">
        <v>447</v>
      </c>
      <c r="K1264" s="30"/>
      <c r="L1264" s="689"/>
    </row>
    <row r="1265" spans="1:12" ht="20.25" customHeight="1" x14ac:dyDescent="0.3">
      <c r="A1265" s="30"/>
      <c r="B1265" s="71" t="s">
        <v>97</v>
      </c>
      <c r="C1265" s="73" t="s">
        <v>468</v>
      </c>
      <c r="D1265" s="68" t="s">
        <v>179</v>
      </c>
      <c r="E1265" s="65" t="s">
        <v>27</v>
      </c>
      <c r="F1265" s="65"/>
      <c r="G1265" s="65"/>
      <c r="H1265" s="65"/>
      <c r="I1265" s="32" t="s">
        <v>22</v>
      </c>
      <c r="J1265" s="73" t="s">
        <v>469</v>
      </c>
      <c r="K1265" s="30"/>
      <c r="L1265" s="689"/>
    </row>
    <row r="1266" spans="1:12" ht="20.25" customHeight="1" x14ac:dyDescent="0.3">
      <c r="A1266" s="30"/>
      <c r="B1266" s="71" t="s">
        <v>98</v>
      </c>
      <c r="C1266" s="69" t="s">
        <v>469</v>
      </c>
      <c r="D1266" s="68"/>
      <c r="E1266" s="32"/>
      <c r="F1266" s="32"/>
      <c r="G1266" s="32"/>
      <c r="H1266" s="32"/>
      <c r="I1266" s="32"/>
      <c r="J1266" s="73" t="s">
        <v>465</v>
      </c>
      <c r="K1266" s="30"/>
      <c r="L1266" s="689"/>
    </row>
    <row r="1267" spans="1:12" ht="20.25" customHeight="1" x14ac:dyDescent="0.3">
      <c r="A1267" s="30"/>
      <c r="B1267" s="62"/>
      <c r="C1267" s="64"/>
      <c r="D1267" s="69"/>
      <c r="E1267" s="111"/>
      <c r="F1267" s="111"/>
      <c r="G1267" s="111"/>
      <c r="H1267" s="111"/>
      <c r="I1267" s="30"/>
      <c r="J1267" s="64"/>
      <c r="K1267" s="99"/>
      <c r="L1267" s="689"/>
    </row>
    <row r="1268" spans="1:12" ht="20.25" customHeight="1" x14ac:dyDescent="0.3">
      <c r="A1268" s="30">
        <v>7</v>
      </c>
      <c r="B1268" s="62" t="s">
        <v>536</v>
      </c>
      <c r="C1268" s="64" t="s">
        <v>350</v>
      </c>
      <c r="D1268" s="86" t="s">
        <v>545</v>
      </c>
      <c r="E1268" s="111">
        <v>500000</v>
      </c>
      <c r="F1268" s="111">
        <v>500000</v>
      </c>
      <c r="G1268" s="111">
        <v>500000</v>
      </c>
      <c r="H1268" s="111">
        <v>500000</v>
      </c>
      <c r="I1268" s="30" t="s">
        <v>142</v>
      </c>
      <c r="J1268" s="64" t="s">
        <v>157</v>
      </c>
      <c r="K1268" s="95" t="s">
        <v>182</v>
      </c>
      <c r="L1268" s="689"/>
    </row>
    <row r="1269" spans="1:12" ht="20.25" customHeight="1" x14ac:dyDescent="0.3">
      <c r="A1269" s="30"/>
      <c r="B1269" s="62" t="s">
        <v>567</v>
      </c>
      <c r="C1269" s="73" t="s">
        <v>467</v>
      </c>
      <c r="D1269" s="62" t="s">
        <v>1845</v>
      </c>
      <c r="E1269" s="109" t="s">
        <v>20</v>
      </c>
      <c r="F1269" s="109" t="s">
        <v>20</v>
      </c>
      <c r="G1269" s="109" t="s">
        <v>20</v>
      </c>
      <c r="H1269" s="109" t="s">
        <v>20</v>
      </c>
      <c r="I1269" s="32" t="s">
        <v>143</v>
      </c>
      <c r="J1269" s="73" t="s">
        <v>447</v>
      </c>
      <c r="K1269" s="30"/>
      <c r="L1269" s="689"/>
    </row>
    <row r="1270" spans="1:12" ht="20.25" customHeight="1" x14ac:dyDescent="0.3">
      <c r="A1270" s="30"/>
      <c r="B1270" s="62" t="s">
        <v>568</v>
      </c>
      <c r="C1270" s="73" t="s">
        <v>468</v>
      </c>
      <c r="D1270" s="62" t="s">
        <v>1846</v>
      </c>
      <c r="E1270" s="65" t="s">
        <v>27</v>
      </c>
      <c r="F1270" s="65"/>
      <c r="G1270" s="65"/>
      <c r="H1270" s="65"/>
      <c r="I1270" s="32" t="s">
        <v>22</v>
      </c>
      <c r="J1270" s="73" t="s">
        <v>469</v>
      </c>
      <c r="K1270" s="30"/>
      <c r="L1270" s="689"/>
    </row>
    <row r="1271" spans="1:12" ht="20.25" customHeight="1" x14ac:dyDescent="0.3">
      <c r="A1271" s="30"/>
      <c r="B1271" s="62" t="s">
        <v>569</v>
      </c>
      <c r="C1271" s="69" t="s">
        <v>469</v>
      </c>
      <c r="D1271" s="62" t="s">
        <v>1847</v>
      </c>
      <c r="E1271" s="32"/>
      <c r="F1271" s="32"/>
      <c r="G1271" s="32"/>
      <c r="H1271" s="32"/>
      <c r="I1271" s="32"/>
      <c r="J1271" s="73" t="s">
        <v>465</v>
      </c>
      <c r="K1271" s="30"/>
      <c r="L1271" s="689"/>
    </row>
    <row r="1272" spans="1:12" ht="20.25" customHeight="1" x14ac:dyDescent="0.3">
      <c r="A1272" s="30"/>
      <c r="B1272" s="62" t="s">
        <v>570</v>
      </c>
      <c r="C1272" s="64"/>
      <c r="D1272" s="62" t="s">
        <v>1848</v>
      </c>
      <c r="E1272" s="65"/>
      <c r="F1272" s="65"/>
      <c r="G1272" s="65"/>
      <c r="H1272" s="65"/>
      <c r="I1272" s="30"/>
      <c r="J1272" s="64"/>
      <c r="K1272" s="30"/>
      <c r="L1272" s="689"/>
    </row>
    <row r="1273" spans="1:12" ht="20.25" customHeight="1" x14ac:dyDescent="0.3">
      <c r="A1273" s="30"/>
      <c r="B1273" s="62" t="s">
        <v>571</v>
      </c>
      <c r="C1273" s="64"/>
      <c r="D1273" s="62" t="s">
        <v>1849</v>
      </c>
      <c r="E1273" s="65"/>
      <c r="F1273" s="65"/>
      <c r="G1273" s="65"/>
      <c r="H1273" s="65"/>
      <c r="I1273" s="30"/>
      <c r="J1273" s="64"/>
      <c r="K1273" s="63"/>
      <c r="L1273" s="689"/>
    </row>
    <row r="1274" spans="1:12" ht="20.25" customHeight="1" x14ac:dyDescent="0.3">
      <c r="A1274" s="30"/>
      <c r="B1274" s="62" t="s">
        <v>572</v>
      </c>
      <c r="C1274" s="73"/>
      <c r="D1274" s="62" t="s">
        <v>1047</v>
      </c>
      <c r="E1274" s="63"/>
      <c r="F1274" s="63"/>
      <c r="G1274" s="63"/>
      <c r="H1274" s="63"/>
      <c r="I1274" s="32"/>
      <c r="J1274" s="73"/>
      <c r="K1274" s="30"/>
      <c r="L1274" s="689"/>
    </row>
    <row r="1275" spans="1:12" ht="20.25" customHeight="1" x14ac:dyDescent="0.3">
      <c r="A1275" s="30"/>
      <c r="B1275" s="71" t="s">
        <v>97</v>
      </c>
      <c r="C1275" s="73"/>
      <c r="D1275" s="62" t="s">
        <v>1048</v>
      </c>
      <c r="E1275" s="30"/>
      <c r="F1275" s="32"/>
      <c r="G1275" s="32"/>
      <c r="H1275" s="32"/>
      <c r="I1275" s="32"/>
      <c r="J1275" s="73"/>
      <c r="K1275" s="30"/>
      <c r="L1275" s="689"/>
    </row>
    <row r="1276" spans="1:12" ht="20.25" customHeight="1" x14ac:dyDescent="0.3">
      <c r="A1276" s="35"/>
      <c r="B1276" s="611" t="s">
        <v>98</v>
      </c>
      <c r="C1276" s="128"/>
      <c r="D1276" s="104" t="s">
        <v>179</v>
      </c>
      <c r="E1276" s="35"/>
      <c r="F1276" s="36"/>
      <c r="G1276" s="36"/>
      <c r="H1276" s="36"/>
      <c r="I1276" s="36"/>
      <c r="J1276" s="128"/>
      <c r="K1276" s="35"/>
      <c r="L1276" s="689"/>
    </row>
    <row r="1277" spans="1:12" ht="20.25" customHeight="1" x14ac:dyDescent="0.3">
      <c r="A1277" s="25"/>
      <c r="B1277" s="26"/>
      <c r="C1277" s="26"/>
      <c r="D1277" s="26"/>
      <c r="E1277" s="26"/>
      <c r="F1277" s="26"/>
      <c r="G1277" s="26"/>
      <c r="H1277" s="26"/>
      <c r="I1277" s="26"/>
      <c r="J1277" s="26"/>
      <c r="K1277" s="162" t="s">
        <v>5</v>
      </c>
      <c r="L1277" s="689">
        <v>259</v>
      </c>
    </row>
    <row r="1278" spans="1:12" ht="20.25" customHeight="1" x14ac:dyDescent="0.3">
      <c r="A1278" s="457" t="s">
        <v>1798</v>
      </c>
      <c r="B1278" s="50"/>
      <c r="C1278" s="50"/>
      <c r="D1278" s="50"/>
      <c r="E1278" s="50"/>
      <c r="F1278" s="50"/>
      <c r="G1278" s="50"/>
      <c r="H1278" s="50"/>
      <c r="I1278" s="50"/>
      <c r="J1278" s="50"/>
      <c r="K1278" s="50"/>
      <c r="L1278" s="689"/>
    </row>
    <row r="1279" spans="1:12" ht="20.25" customHeight="1" x14ac:dyDescent="0.3">
      <c r="A1279" s="457" t="s">
        <v>26</v>
      </c>
      <c r="B1279" s="9" t="s">
        <v>618</v>
      </c>
      <c r="C1279" s="50"/>
      <c r="D1279" s="50"/>
      <c r="E1279" s="50"/>
      <c r="F1279" s="50"/>
      <c r="G1279" s="50"/>
      <c r="H1279" s="50"/>
      <c r="I1279" s="50"/>
      <c r="J1279" s="50"/>
      <c r="K1279" s="50"/>
      <c r="L1279" s="689"/>
    </row>
    <row r="1280" spans="1:12" ht="20.25" customHeight="1" x14ac:dyDescent="0.3">
      <c r="B1280" s="1" t="s">
        <v>1684</v>
      </c>
      <c r="C1280" s="50"/>
      <c r="D1280" s="50"/>
      <c r="E1280" s="50"/>
      <c r="F1280" s="50"/>
      <c r="G1280" s="50"/>
      <c r="H1280" s="50"/>
      <c r="I1280" s="50"/>
      <c r="J1280" s="50"/>
      <c r="K1280" s="50"/>
      <c r="L1280" s="689"/>
    </row>
    <row r="1281" spans="1:23" ht="20.25" customHeight="1" x14ac:dyDescent="0.3">
      <c r="A1281" s="571"/>
      <c r="B1281" s="403" t="s">
        <v>1709</v>
      </c>
      <c r="C1281" s="50"/>
      <c r="D1281" s="50"/>
      <c r="E1281" s="50"/>
      <c r="F1281" s="50"/>
      <c r="G1281" s="50"/>
      <c r="H1281" s="50"/>
      <c r="I1281" s="50"/>
      <c r="J1281" s="50"/>
      <c r="K1281" s="50"/>
      <c r="L1281" s="689"/>
      <c r="N1281" s="403" t="s">
        <v>1709</v>
      </c>
    </row>
    <row r="1282" spans="1:23" ht="20.25" customHeight="1" x14ac:dyDescent="0.25">
      <c r="A1282" s="690" t="s">
        <v>0</v>
      </c>
      <c r="B1282" s="690" t="s">
        <v>28</v>
      </c>
      <c r="C1282" s="690" t="s">
        <v>8</v>
      </c>
      <c r="D1282" s="431" t="s">
        <v>9</v>
      </c>
      <c r="E1282" s="691" t="s">
        <v>10</v>
      </c>
      <c r="F1282" s="692"/>
      <c r="G1282" s="692"/>
      <c r="H1282" s="693"/>
      <c r="I1282" s="690" t="s">
        <v>88</v>
      </c>
      <c r="J1282" s="133" t="s">
        <v>622</v>
      </c>
      <c r="K1282" s="137" t="s">
        <v>3</v>
      </c>
      <c r="L1282" s="689"/>
      <c r="O1282" s="700" t="s">
        <v>10</v>
      </c>
      <c r="P1282" s="701"/>
      <c r="Q1282" s="701"/>
      <c r="R1282" s="702"/>
      <c r="T1282" s="700" t="s">
        <v>1763</v>
      </c>
      <c r="U1282" s="701"/>
      <c r="V1282" s="701"/>
      <c r="W1282" s="702"/>
    </row>
    <row r="1283" spans="1:23" ht="20.25" customHeight="1" x14ac:dyDescent="0.25">
      <c r="A1283" s="690"/>
      <c r="B1283" s="690"/>
      <c r="C1283" s="690"/>
      <c r="D1283" s="52" t="s">
        <v>12</v>
      </c>
      <c r="E1283" s="2">
        <v>2561</v>
      </c>
      <c r="F1283" s="2">
        <v>2562</v>
      </c>
      <c r="G1283" s="2">
        <v>2563</v>
      </c>
      <c r="H1283" s="2">
        <v>2564</v>
      </c>
      <c r="I1283" s="690"/>
      <c r="J1283" s="134" t="s">
        <v>624</v>
      </c>
      <c r="K1283" s="132" t="s">
        <v>4</v>
      </c>
      <c r="L1283" s="689"/>
      <c r="O1283" s="2">
        <v>2561</v>
      </c>
      <c r="P1283" s="2">
        <v>2562</v>
      </c>
      <c r="Q1283" s="2">
        <v>2563</v>
      </c>
      <c r="R1283" s="2">
        <v>2564</v>
      </c>
      <c r="T1283" s="548">
        <v>2561</v>
      </c>
      <c r="U1283" s="548">
        <v>2562</v>
      </c>
      <c r="V1283" s="548">
        <v>2563</v>
      </c>
      <c r="W1283" s="548">
        <v>2564</v>
      </c>
    </row>
    <row r="1284" spans="1:23" ht="20.25" customHeight="1" x14ac:dyDescent="0.3">
      <c r="A1284" s="690"/>
      <c r="B1284" s="690"/>
      <c r="C1284" s="690"/>
      <c r="D1284" s="432"/>
      <c r="E1284" s="10" t="s">
        <v>13</v>
      </c>
      <c r="F1284" s="10" t="s">
        <v>13</v>
      </c>
      <c r="G1284" s="10" t="s">
        <v>13</v>
      </c>
      <c r="H1284" s="10" t="s">
        <v>13</v>
      </c>
      <c r="I1284" s="690"/>
      <c r="J1284" s="135"/>
      <c r="K1284" s="138"/>
      <c r="L1284" s="689"/>
      <c r="O1284" s="10" t="s">
        <v>13</v>
      </c>
      <c r="P1284" s="10" t="s">
        <v>13</v>
      </c>
      <c r="Q1284" s="10" t="s">
        <v>13</v>
      </c>
      <c r="R1284" s="10" t="s">
        <v>13</v>
      </c>
      <c r="T1284" s="497" t="s">
        <v>13</v>
      </c>
      <c r="U1284" s="497" t="s">
        <v>13</v>
      </c>
      <c r="V1284" s="497" t="s">
        <v>13</v>
      </c>
      <c r="W1284" s="497" t="s">
        <v>13</v>
      </c>
    </row>
    <row r="1285" spans="1:23" ht="20.25" customHeight="1" x14ac:dyDescent="0.3">
      <c r="A1285" s="155">
        <v>1</v>
      </c>
      <c r="B1285" s="153" t="s">
        <v>1472</v>
      </c>
      <c r="C1285" s="155" t="s">
        <v>1473</v>
      </c>
      <c r="D1285" s="155" t="s">
        <v>1474</v>
      </c>
      <c r="E1285" s="174">
        <v>200000</v>
      </c>
      <c r="F1285" s="174">
        <v>200000</v>
      </c>
      <c r="G1285" s="174">
        <v>200000</v>
      </c>
      <c r="H1285" s="174">
        <v>200000</v>
      </c>
      <c r="I1285" s="450" t="s">
        <v>142</v>
      </c>
      <c r="J1285" s="450" t="s">
        <v>1476</v>
      </c>
      <c r="K1285" s="451" t="s">
        <v>19</v>
      </c>
      <c r="L1285" s="689"/>
      <c r="O1285" s="549">
        <f>E1285+E1307</f>
        <v>250000</v>
      </c>
      <c r="P1285" s="549">
        <f>F1285+F1307</f>
        <v>250000</v>
      </c>
      <c r="Q1285" s="549">
        <f>G1285+G1307</f>
        <v>250000</v>
      </c>
      <c r="R1285" s="549">
        <f>H1285+H1307</f>
        <v>250000</v>
      </c>
      <c r="T1285" s="510">
        <v>2</v>
      </c>
      <c r="U1285" s="510">
        <v>2</v>
      </c>
      <c r="V1285" s="510">
        <v>2</v>
      </c>
      <c r="W1285" s="510">
        <v>2</v>
      </c>
    </row>
    <row r="1286" spans="1:23" ht="20.25" customHeight="1" x14ac:dyDescent="0.3">
      <c r="A1286" s="157"/>
      <c r="B1286" s="154" t="s">
        <v>1475</v>
      </c>
      <c r="C1286" s="154" t="s">
        <v>1476</v>
      </c>
      <c r="D1286" s="154" t="s">
        <v>1477</v>
      </c>
      <c r="E1286" s="164" t="s">
        <v>20</v>
      </c>
      <c r="F1286" s="164" t="s">
        <v>20</v>
      </c>
      <c r="G1286" s="164" t="s">
        <v>20</v>
      </c>
      <c r="H1286" s="164" t="s">
        <v>20</v>
      </c>
      <c r="I1286" s="150" t="s">
        <v>143</v>
      </c>
      <c r="J1286" s="150" t="s">
        <v>1489</v>
      </c>
      <c r="K1286" s="405"/>
      <c r="L1286" s="689"/>
    </row>
    <row r="1287" spans="1:23" ht="20.25" customHeight="1" x14ac:dyDescent="0.3">
      <c r="A1287" s="157"/>
      <c r="B1287" s="154" t="s">
        <v>1165</v>
      </c>
      <c r="C1287" s="154" t="s">
        <v>1478</v>
      </c>
      <c r="D1287" s="154" t="s">
        <v>1476</v>
      </c>
      <c r="E1287" s="154"/>
      <c r="F1287" s="154"/>
      <c r="G1287" s="154"/>
      <c r="H1287" s="154"/>
      <c r="I1287" s="150" t="s">
        <v>22</v>
      </c>
      <c r="J1287" s="150" t="s">
        <v>1490</v>
      </c>
      <c r="K1287" s="405"/>
      <c r="L1287" s="689"/>
    </row>
    <row r="1288" spans="1:23" ht="20.25" customHeight="1" x14ac:dyDescent="0.3">
      <c r="A1288" s="157"/>
      <c r="B1288" s="123" t="s">
        <v>1479</v>
      </c>
      <c r="C1288" s="154" t="s">
        <v>1480</v>
      </c>
      <c r="D1288" s="154" t="s">
        <v>179</v>
      </c>
      <c r="E1288" s="154"/>
      <c r="F1288" s="154"/>
      <c r="G1288" s="154"/>
      <c r="H1288" s="154"/>
      <c r="I1288" s="150"/>
      <c r="J1288" s="150" t="s">
        <v>1491</v>
      </c>
      <c r="K1288" s="405"/>
      <c r="L1288" s="689"/>
    </row>
    <row r="1289" spans="1:23" ht="20.25" customHeight="1" x14ac:dyDescent="0.3">
      <c r="A1289" s="157"/>
      <c r="B1289" s="123" t="s">
        <v>1481</v>
      </c>
      <c r="C1289" s="154" t="s">
        <v>1482</v>
      </c>
      <c r="D1289" s="406"/>
      <c r="E1289" s="154"/>
      <c r="F1289" s="154"/>
      <c r="G1289" s="154"/>
      <c r="H1289" s="154"/>
      <c r="I1289" s="150"/>
      <c r="J1289" s="150" t="s">
        <v>1492</v>
      </c>
      <c r="K1289" s="405"/>
      <c r="L1289" s="689"/>
    </row>
    <row r="1290" spans="1:23" ht="20.25" customHeight="1" x14ac:dyDescent="0.3">
      <c r="A1290" s="157"/>
      <c r="B1290" s="407" t="s">
        <v>1483</v>
      </c>
      <c r="C1290" s="154" t="s">
        <v>1484</v>
      </c>
      <c r="D1290" s="408"/>
      <c r="E1290" s="154"/>
      <c r="F1290" s="154"/>
      <c r="G1290" s="154"/>
      <c r="H1290" s="154"/>
      <c r="I1290" s="410"/>
      <c r="J1290" s="150" t="s">
        <v>1493</v>
      </c>
      <c r="K1290" s="404"/>
      <c r="L1290" s="689"/>
    </row>
    <row r="1291" spans="1:23" ht="20.25" customHeight="1" x14ac:dyDescent="0.3">
      <c r="A1291" s="157"/>
      <c r="B1291" s="123" t="s">
        <v>1485</v>
      </c>
      <c r="C1291" s="154" t="s">
        <v>1486</v>
      </c>
      <c r="D1291" s="154"/>
      <c r="E1291" s="180"/>
      <c r="F1291" s="31"/>
      <c r="G1291" s="34"/>
      <c r="H1291" s="34"/>
      <c r="I1291" s="405"/>
      <c r="J1291" s="150" t="s">
        <v>1486</v>
      </c>
      <c r="K1291" s="411"/>
      <c r="L1291" s="689"/>
    </row>
    <row r="1292" spans="1:23" ht="20.25" customHeight="1" x14ac:dyDescent="0.3">
      <c r="A1292" s="157"/>
      <c r="B1292" s="409"/>
      <c r="C1292" s="154" t="s">
        <v>1487</v>
      </c>
      <c r="D1292" s="154"/>
      <c r="E1292" s="95"/>
      <c r="F1292" s="31"/>
      <c r="G1292" s="34"/>
      <c r="H1292" s="34"/>
      <c r="I1292" s="150"/>
      <c r="J1292" s="150" t="s">
        <v>1494</v>
      </c>
      <c r="K1292" s="405"/>
      <c r="L1292" s="689"/>
    </row>
    <row r="1293" spans="1:23" ht="20.25" customHeight="1" x14ac:dyDescent="0.3">
      <c r="A1293" s="157"/>
      <c r="B1293" s="154"/>
      <c r="C1293" s="154" t="s">
        <v>1488</v>
      </c>
      <c r="D1293" s="154"/>
      <c r="E1293" s="154"/>
      <c r="F1293" s="31"/>
      <c r="G1293" s="34"/>
      <c r="H1293" s="34"/>
      <c r="I1293" s="30"/>
      <c r="J1293" s="412" t="s">
        <v>1496</v>
      </c>
      <c r="K1293" s="30"/>
      <c r="L1293" s="689"/>
    </row>
    <row r="1294" spans="1:23" ht="20.25" customHeight="1" x14ac:dyDescent="0.3">
      <c r="A1294" s="30"/>
      <c r="B1294" s="32"/>
      <c r="C1294" s="32"/>
      <c r="D1294" s="32"/>
      <c r="E1294" s="32"/>
      <c r="F1294" s="31"/>
      <c r="G1294" s="32"/>
      <c r="H1294" s="32"/>
      <c r="I1294" s="32"/>
      <c r="J1294" s="32" t="s">
        <v>1495</v>
      </c>
      <c r="K1294" s="30"/>
      <c r="L1294" s="689"/>
    </row>
    <row r="1295" spans="1:23" ht="20.25" customHeight="1" x14ac:dyDescent="0.3">
      <c r="A1295" s="118"/>
      <c r="B1295" s="81"/>
      <c r="C1295" s="81"/>
      <c r="D1295" s="81"/>
      <c r="E1295" s="81"/>
      <c r="F1295" s="449"/>
      <c r="G1295" s="81"/>
      <c r="H1295" s="81"/>
      <c r="I1295" s="81"/>
      <c r="J1295" s="81"/>
      <c r="K1295" s="118"/>
      <c r="L1295" s="689"/>
    </row>
    <row r="1296" spans="1:23" ht="20.25" customHeight="1" x14ac:dyDescent="0.3">
      <c r="A1296" s="30"/>
      <c r="B1296" s="32"/>
      <c r="C1296" s="32"/>
      <c r="D1296" s="32"/>
      <c r="E1296" s="32"/>
      <c r="F1296" s="31"/>
      <c r="G1296" s="32"/>
      <c r="H1296" s="32"/>
      <c r="I1296" s="32"/>
      <c r="J1296" s="32"/>
      <c r="K1296" s="30"/>
      <c r="L1296" s="689"/>
    </row>
    <row r="1297" spans="1:12" ht="20.25" customHeight="1" x14ac:dyDescent="0.3">
      <c r="A1297" s="30"/>
      <c r="B1297" s="77"/>
      <c r="C1297" s="30"/>
      <c r="D1297" s="30"/>
      <c r="E1297" s="33"/>
      <c r="F1297" s="34"/>
      <c r="G1297" s="34"/>
      <c r="H1297" s="34"/>
      <c r="I1297" s="30"/>
      <c r="J1297" s="30"/>
      <c r="K1297" s="30"/>
      <c r="L1297" s="689"/>
    </row>
    <row r="1298" spans="1:12" ht="20.25" customHeight="1" x14ac:dyDescent="0.3">
      <c r="A1298" s="35"/>
      <c r="B1298" s="36"/>
      <c r="C1298" s="36"/>
      <c r="D1298" s="36"/>
      <c r="E1298" s="36"/>
      <c r="F1298" s="36"/>
      <c r="G1298" s="36"/>
      <c r="H1298" s="36"/>
      <c r="I1298" s="36"/>
      <c r="J1298" s="36"/>
      <c r="K1298" s="35"/>
      <c r="L1298" s="689"/>
    </row>
    <row r="1299" spans="1:12" ht="20.25" customHeight="1" x14ac:dyDescent="0.3">
      <c r="A1299" s="571"/>
      <c r="B1299" s="1"/>
      <c r="C1299" s="50"/>
      <c r="D1299" s="50"/>
      <c r="E1299" s="50"/>
      <c r="F1299" s="50"/>
      <c r="G1299" s="50"/>
      <c r="H1299" s="50"/>
      <c r="I1299" s="50"/>
      <c r="J1299" s="50"/>
      <c r="K1299" s="162" t="s">
        <v>5</v>
      </c>
      <c r="L1299" s="689">
        <v>260</v>
      </c>
    </row>
    <row r="1300" spans="1:12" ht="20.25" customHeight="1" x14ac:dyDescent="0.3">
      <c r="A1300" s="457" t="s">
        <v>1798</v>
      </c>
      <c r="B1300" s="50"/>
      <c r="C1300" s="50"/>
      <c r="D1300" s="50"/>
      <c r="E1300" s="50"/>
      <c r="F1300" s="50"/>
      <c r="G1300" s="50"/>
      <c r="H1300" s="50"/>
      <c r="I1300" s="50"/>
      <c r="J1300" s="50"/>
      <c r="K1300" s="50"/>
      <c r="L1300" s="689"/>
    </row>
    <row r="1301" spans="1:12" ht="20.25" customHeight="1" x14ac:dyDescent="0.3">
      <c r="A1301" s="457" t="s">
        <v>26</v>
      </c>
      <c r="B1301" s="9" t="s">
        <v>618</v>
      </c>
      <c r="C1301" s="50"/>
      <c r="D1301" s="50"/>
      <c r="E1301" s="50"/>
      <c r="F1301" s="50"/>
      <c r="G1301" s="50"/>
      <c r="H1301" s="50"/>
      <c r="I1301" s="50"/>
      <c r="J1301" s="50"/>
      <c r="K1301" s="50"/>
      <c r="L1301" s="689"/>
    </row>
    <row r="1302" spans="1:12" ht="20.25" customHeight="1" x14ac:dyDescent="0.3">
      <c r="B1302" s="1" t="s">
        <v>1684</v>
      </c>
      <c r="C1302" s="50"/>
      <c r="D1302" s="50"/>
      <c r="E1302" s="50"/>
      <c r="F1302" s="50"/>
      <c r="G1302" s="50"/>
      <c r="H1302" s="50"/>
      <c r="I1302" s="50"/>
      <c r="J1302" s="50"/>
      <c r="K1302" s="50"/>
      <c r="L1302" s="689"/>
    </row>
    <row r="1303" spans="1:12" ht="20.25" customHeight="1" x14ac:dyDescent="0.3">
      <c r="A1303" s="571"/>
      <c r="B1303" s="1" t="s">
        <v>1706</v>
      </c>
      <c r="C1303" s="50"/>
      <c r="D1303" s="50"/>
      <c r="E1303" s="50"/>
      <c r="F1303" s="50"/>
      <c r="G1303" s="50"/>
      <c r="H1303" s="50"/>
      <c r="I1303" s="50"/>
      <c r="J1303" s="50"/>
      <c r="K1303" s="50"/>
      <c r="L1303" s="689"/>
    </row>
    <row r="1304" spans="1:12" ht="20.25" customHeight="1" x14ac:dyDescent="0.3">
      <c r="A1304" s="690" t="s">
        <v>0</v>
      </c>
      <c r="B1304" s="690" t="s">
        <v>28</v>
      </c>
      <c r="C1304" s="690" t="s">
        <v>8</v>
      </c>
      <c r="D1304" s="140" t="s">
        <v>9</v>
      </c>
      <c r="E1304" s="691" t="s">
        <v>10</v>
      </c>
      <c r="F1304" s="692"/>
      <c r="G1304" s="692"/>
      <c r="H1304" s="693"/>
      <c r="I1304" s="690" t="s">
        <v>88</v>
      </c>
      <c r="J1304" s="133" t="s">
        <v>622</v>
      </c>
      <c r="K1304" s="137" t="s">
        <v>3</v>
      </c>
      <c r="L1304" s="689"/>
    </row>
    <row r="1305" spans="1:12" ht="20.25" customHeight="1" x14ac:dyDescent="0.3">
      <c r="A1305" s="690"/>
      <c r="B1305" s="690"/>
      <c r="C1305" s="690"/>
      <c r="D1305" s="52" t="s">
        <v>12</v>
      </c>
      <c r="E1305" s="106">
        <v>2561</v>
      </c>
      <c r="F1305" s="106">
        <v>2562</v>
      </c>
      <c r="G1305" s="106">
        <v>2563</v>
      </c>
      <c r="H1305" s="106">
        <v>2564</v>
      </c>
      <c r="I1305" s="690"/>
      <c r="J1305" s="134" t="s">
        <v>624</v>
      </c>
      <c r="K1305" s="132" t="s">
        <v>4</v>
      </c>
      <c r="L1305" s="689"/>
    </row>
    <row r="1306" spans="1:12" ht="20.25" customHeight="1" x14ac:dyDescent="0.3">
      <c r="A1306" s="690"/>
      <c r="B1306" s="690"/>
      <c r="C1306" s="690"/>
      <c r="D1306" s="141"/>
      <c r="E1306" s="10" t="s">
        <v>13</v>
      </c>
      <c r="F1306" s="10" t="s">
        <v>13</v>
      </c>
      <c r="G1306" s="10" t="s">
        <v>13</v>
      </c>
      <c r="H1306" s="10" t="s">
        <v>13</v>
      </c>
      <c r="I1306" s="690"/>
      <c r="J1306" s="135"/>
      <c r="K1306" s="138"/>
      <c r="L1306" s="689"/>
    </row>
    <row r="1307" spans="1:12" ht="20.25" customHeight="1" x14ac:dyDescent="0.3">
      <c r="A1307" s="28">
        <v>2</v>
      </c>
      <c r="B1307" s="91" t="s">
        <v>512</v>
      </c>
      <c r="C1307" s="64" t="s">
        <v>457</v>
      </c>
      <c r="D1307" s="92" t="s">
        <v>515</v>
      </c>
      <c r="E1307" s="111">
        <v>50000</v>
      </c>
      <c r="F1307" s="111">
        <v>50000</v>
      </c>
      <c r="G1307" s="111">
        <v>50000</v>
      </c>
      <c r="H1307" s="111">
        <v>50000</v>
      </c>
      <c r="I1307" s="30" t="s">
        <v>142</v>
      </c>
      <c r="J1307" s="64" t="s">
        <v>464</v>
      </c>
      <c r="K1307" s="75" t="s">
        <v>19</v>
      </c>
      <c r="L1307" s="689"/>
    </row>
    <row r="1308" spans="1:12" ht="20.25" customHeight="1" x14ac:dyDescent="0.3">
      <c r="A1308" s="30"/>
      <c r="B1308" s="62" t="s">
        <v>1034</v>
      </c>
      <c r="C1308" s="69" t="s">
        <v>458</v>
      </c>
      <c r="D1308" s="78" t="s">
        <v>516</v>
      </c>
      <c r="E1308" s="109" t="s">
        <v>20</v>
      </c>
      <c r="F1308" s="109" t="s">
        <v>20</v>
      </c>
      <c r="G1308" s="109" t="s">
        <v>20</v>
      </c>
      <c r="H1308" s="109" t="s">
        <v>20</v>
      </c>
      <c r="I1308" s="70" t="s">
        <v>143</v>
      </c>
      <c r="J1308" s="73" t="s">
        <v>149</v>
      </c>
      <c r="K1308" s="30"/>
      <c r="L1308" s="689"/>
    </row>
    <row r="1309" spans="1:12" ht="20.25" customHeight="1" x14ac:dyDescent="0.3">
      <c r="A1309" s="30"/>
      <c r="B1309" s="62" t="s">
        <v>1035</v>
      </c>
      <c r="C1309" s="73"/>
      <c r="D1309" s="78" t="s">
        <v>517</v>
      </c>
      <c r="E1309" s="65" t="s">
        <v>27</v>
      </c>
      <c r="F1309" s="65"/>
      <c r="G1309" s="65"/>
      <c r="H1309" s="65"/>
      <c r="I1309" s="32" t="s">
        <v>22</v>
      </c>
      <c r="J1309" s="69" t="s">
        <v>465</v>
      </c>
      <c r="K1309" s="30"/>
      <c r="L1309" s="689"/>
    </row>
    <row r="1310" spans="1:12" ht="20.25" customHeight="1" x14ac:dyDescent="0.3">
      <c r="A1310" s="30"/>
      <c r="B1310" s="217" t="s">
        <v>522</v>
      </c>
      <c r="C1310" s="69"/>
      <c r="D1310" s="78" t="s">
        <v>518</v>
      </c>
      <c r="E1310" s="32"/>
      <c r="F1310" s="32"/>
      <c r="G1310" s="32"/>
      <c r="H1310" s="32"/>
      <c r="I1310" s="32"/>
      <c r="J1310" s="73"/>
      <c r="K1310" s="30"/>
      <c r="L1310" s="689"/>
    </row>
    <row r="1311" spans="1:12" ht="20.25" customHeight="1" x14ac:dyDescent="0.3">
      <c r="A1311" s="30"/>
      <c r="B1311" s="62" t="s">
        <v>1036</v>
      </c>
      <c r="C1311" s="64"/>
      <c r="D1311" s="78" t="s">
        <v>519</v>
      </c>
      <c r="E1311" s="65"/>
      <c r="F1311" s="65"/>
      <c r="G1311" s="65"/>
      <c r="H1311" s="65"/>
      <c r="I1311" s="30"/>
      <c r="J1311" s="64"/>
      <c r="K1311" s="118"/>
      <c r="L1311" s="689"/>
    </row>
    <row r="1312" spans="1:12" ht="20.25" customHeight="1" x14ac:dyDescent="0.3">
      <c r="A1312" s="30"/>
      <c r="C1312" s="69"/>
      <c r="D1312" s="78" t="s">
        <v>1030</v>
      </c>
      <c r="E1312" s="63"/>
      <c r="F1312" s="63"/>
      <c r="G1312" s="63"/>
      <c r="H1312" s="63"/>
      <c r="I1312" s="70"/>
      <c r="J1312" s="73"/>
      <c r="K1312" s="118"/>
      <c r="L1312" s="689"/>
    </row>
    <row r="1313" spans="1:23" ht="20.25" customHeight="1" x14ac:dyDescent="0.3">
      <c r="A1313" s="30"/>
      <c r="B1313" s="62"/>
      <c r="C1313" s="69"/>
      <c r="D1313" s="78" t="s">
        <v>1031</v>
      </c>
      <c r="E1313" s="115"/>
      <c r="F1313" s="34"/>
      <c r="G1313" s="34"/>
      <c r="H1313" s="34"/>
      <c r="I1313" s="32"/>
      <c r="J1313" s="69"/>
      <c r="K1313" s="30"/>
      <c r="L1313" s="689"/>
    </row>
    <row r="1314" spans="1:23" ht="20.25" customHeight="1" x14ac:dyDescent="0.3">
      <c r="A1314" s="30"/>
      <c r="B1314" s="73"/>
      <c r="C1314" s="32"/>
      <c r="D1314" s="78" t="s">
        <v>179</v>
      </c>
      <c r="E1314" s="30"/>
      <c r="F1314" s="32"/>
      <c r="G1314" s="32"/>
      <c r="H1314" s="32"/>
      <c r="I1314" s="32"/>
      <c r="J1314" s="69"/>
      <c r="K1314" s="30"/>
      <c r="L1314" s="689"/>
    </row>
    <row r="1315" spans="1:23" ht="20.25" customHeight="1" x14ac:dyDescent="0.3">
      <c r="A1315" s="59"/>
      <c r="B1315" s="117"/>
      <c r="C1315" s="60"/>
      <c r="D1315" s="79"/>
      <c r="E1315" s="59"/>
      <c r="F1315" s="60"/>
      <c r="G1315" s="60"/>
      <c r="H1315" s="60"/>
      <c r="I1315" s="60"/>
      <c r="J1315" s="72"/>
      <c r="K1315" s="59"/>
      <c r="L1315" s="689"/>
    </row>
    <row r="1316" spans="1:23" ht="20.25" customHeight="1" x14ac:dyDescent="0.3">
      <c r="A1316" s="59"/>
      <c r="B1316" s="117"/>
      <c r="C1316" s="60"/>
      <c r="D1316" s="78"/>
      <c r="E1316" s="59"/>
      <c r="F1316" s="60"/>
      <c r="G1316" s="60"/>
      <c r="H1316" s="60"/>
      <c r="I1316" s="60"/>
      <c r="J1316" s="72"/>
      <c r="K1316" s="59"/>
      <c r="L1316" s="689"/>
    </row>
    <row r="1317" spans="1:23" ht="20.25" customHeight="1" x14ac:dyDescent="0.3">
      <c r="A1317" s="59"/>
      <c r="B1317" s="117"/>
      <c r="C1317" s="60"/>
      <c r="D1317" s="78"/>
      <c r="E1317" s="59"/>
      <c r="F1317" s="60"/>
      <c r="G1317" s="60"/>
      <c r="H1317" s="60"/>
      <c r="I1317" s="60"/>
      <c r="J1317" s="72"/>
      <c r="K1317" s="59"/>
      <c r="L1317" s="689"/>
    </row>
    <row r="1318" spans="1:23" ht="20.25" customHeight="1" x14ac:dyDescent="0.3">
      <c r="A1318" s="59"/>
      <c r="B1318" s="117"/>
      <c r="C1318" s="60"/>
      <c r="D1318" s="78"/>
      <c r="E1318" s="59"/>
      <c r="F1318" s="60"/>
      <c r="G1318" s="60"/>
      <c r="H1318" s="60"/>
      <c r="I1318" s="60"/>
      <c r="J1318" s="72"/>
      <c r="K1318" s="59"/>
      <c r="L1318" s="689"/>
    </row>
    <row r="1319" spans="1:23" ht="20.25" customHeight="1" x14ac:dyDescent="0.3">
      <c r="A1319" s="59"/>
      <c r="B1319" s="117"/>
      <c r="C1319" s="60"/>
      <c r="D1319" s="78"/>
      <c r="E1319" s="59"/>
      <c r="F1319" s="60"/>
      <c r="G1319" s="60"/>
      <c r="H1319" s="60"/>
      <c r="I1319" s="60"/>
      <c r="J1319" s="72"/>
      <c r="K1319" s="59"/>
      <c r="L1319" s="689"/>
    </row>
    <row r="1320" spans="1:23" ht="20.25" customHeight="1" x14ac:dyDescent="0.3">
      <c r="A1320" s="35"/>
      <c r="B1320" s="104"/>
      <c r="C1320" s="36"/>
      <c r="D1320" s="121"/>
      <c r="E1320" s="36"/>
      <c r="F1320" s="36"/>
      <c r="G1320" s="36"/>
      <c r="H1320" s="36"/>
      <c r="I1320" s="36"/>
      <c r="J1320" s="36"/>
      <c r="K1320" s="35"/>
      <c r="L1320" s="689"/>
    </row>
    <row r="1321" spans="1:23" ht="20.25" customHeight="1" x14ac:dyDescent="0.3">
      <c r="A1321" s="25"/>
      <c r="B1321" s="26"/>
      <c r="C1321" s="26"/>
      <c r="D1321" s="26"/>
      <c r="E1321" s="26"/>
      <c r="F1321" s="26"/>
      <c r="G1321" s="26"/>
      <c r="H1321" s="26"/>
      <c r="I1321" s="26"/>
      <c r="J1321" s="26"/>
      <c r="K1321" s="162" t="s">
        <v>5</v>
      </c>
      <c r="L1321" s="689">
        <v>261</v>
      </c>
    </row>
    <row r="1322" spans="1:23" ht="20.25" customHeight="1" x14ac:dyDescent="0.3">
      <c r="A1322" s="457" t="s">
        <v>1798</v>
      </c>
      <c r="B1322" s="50"/>
      <c r="C1322" s="50"/>
      <c r="D1322" s="50"/>
      <c r="E1322" s="50"/>
      <c r="F1322" s="50"/>
      <c r="G1322" s="50"/>
      <c r="H1322" s="50"/>
      <c r="I1322" s="50"/>
      <c r="J1322" s="50"/>
      <c r="K1322" s="50"/>
      <c r="L1322" s="689"/>
    </row>
    <row r="1323" spans="1:23" ht="20.25" customHeight="1" x14ac:dyDescent="0.3">
      <c r="A1323" s="457" t="s">
        <v>26</v>
      </c>
      <c r="B1323" s="9" t="s">
        <v>618</v>
      </c>
      <c r="C1323" s="50"/>
      <c r="D1323" s="50"/>
      <c r="E1323" s="50"/>
      <c r="F1323" s="50"/>
      <c r="G1323" s="50"/>
      <c r="H1323" s="50"/>
      <c r="I1323" s="50"/>
      <c r="J1323" s="50"/>
      <c r="K1323" s="50"/>
      <c r="L1323" s="689"/>
    </row>
    <row r="1324" spans="1:23" ht="20.25" customHeight="1" x14ac:dyDescent="0.3">
      <c r="B1324" s="1" t="s">
        <v>1684</v>
      </c>
      <c r="C1324" s="50"/>
      <c r="D1324" s="50"/>
      <c r="E1324" s="50"/>
      <c r="F1324" s="50"/>
      <c r="G1324" s="50"/>
      <c r="H1324" s="50"/>
      <c r="I1324" s="50"/>
      <c r="J1324" s="50"/>
      <c r="K1324" s="50"/>
      <c r="L1324" s="689"/>
    </row>
    <row r="1325" spans="1:23" ht="20.25" customHeight="1" x14ac:dyDescent="0.3">
      <c r="A1325" s="571"/>
      <c r="B1325" s="403" t="s">
        <v>1685</v>
      </c>
      <c r="C1325" s="50"/>
      <c r="D1325" s="50"/>
      <c r="E1325" s="50"/>
      <c r="F1325" s="50"/>
      <c r="G1325" s="50"/>
      <c r="H1325" s="50"/>
      <c r="I1325" s="50"/>
      <c r="J1325" s="50"/>
      <c r="K1325" s="50"/>
      <c r="L1325" s="689"/>
      <c r="N1325" s="403" t="s">
        <v>1685</v>
      </c>
    </row>
    <row r="1326" spans="1:23" ht="20.25" customHeight="1" x14ac:dyDescent="0.25">
      <c r="A1326" s="690" t="s">
        <v>0</v>
      </c>
      <c r="B1326" s="690" t="s">
        <v>28</v>
      </c>
      <c r="C1326" s="690" t="s">
        <v>8</v>
      </c>
      <c r="D1326" s="189" t="s">
        <v>9</v>
      </c>
      <c r="E1326" s="691" t="s">
        <v>10</v>
      </c>
      <c r="F1326" s="692"/>
      <c r="G1326" s="692"/>
      <c r="H1326" s="693"/>
      <c r="I1326" s="690" t="s">
        <v>88</v>
      </c>
      <c r="J1326" s="133" t="s">
        <v>622</v>
      </c>
      <c r="K1326" s="137" t="s">
        <v>3</v>
      </c>
      <c r="L1326" s="689"/>
      <c r="O1326" s="700" t="s">
        <v>10</v>
      </c>
      <c r="P1326" s="701"/>
      <c r="Q1326" s="701"/>
      <c r="R1326" s="702"/>
      <c r="T1326" s="700" t="s">
        <v>1763</v>
      </c>
      <c r="U1326" s="701"/>
      <c r="V1326" s="701"/>
      <c r="W1326" s="702"/>
    </row>
    <row r="1327" spans="1:23" ht="20.25" customHeight="1" x14ac:dyDescent="0.25">
      <c r="A1327" s="690"/>
      <c r="B1327" s="690"/>
      <c r="C1327" s="690"/>
      <c r="D1327" s="52" t="s">
        <v>12</v>
      </c>
      <c r="E1327" s="2">
        <v>2561</v>
      </c>
      <c r="F1327" s="2">
        <v>2562</v>
      </c>
      <c r="G1327" s="2">
        <v>2563</v>
      </c>
      <c r="H1327" s="2">
        <v>2564</v>
      </c>
      <c r="I1327" s="690"/>
      <c r="J1327" s="134" t="s">
        <v>624</v>
      </c>
      <c r="K1327" s="132" t="s">
        <v>4</v>
      </c>
      <c r="L1327" s="689"/>
      <c r="O1327" s="2">
        <v>2561</v>
      </c>
      <c r="P1327" s="2">
        <v>2562</v>
      </c>
      <c r="Q1327" s="2">
        <v>2563</v>
      </c>
      <c r="R1327" s="2">
        <v>2564</v>
      </c>
      <c r="T1327" s="548">
        <v>2561</v>
      </c>
      <c r="U1327" s="548">
        <v>2562</v>
      </c>
      <c r="V1327" s="548">
        <v>2563</v>
      </c>
      <c r="W1327" s="548">
        <v>2564</v>
      </c>
    </row>
    <row r="1328" spans="1:23" ht="20.25" customHeight="1" x14ac:dyDescent="0.3">
      <c r="A1328" s="690"/>
      <c r="B1328" s="690"/>
      <c r="C1328" s="690"/>
      <c r="D1328" s="190"/>
      <c r="E1328" s="10" t="s">
        <v>13</v>
      </c>
      <c r="F1328" s="10" t="s">
        <v>13</v>
      </c>
      <c r="G1328" s="10" t="s">
        <v>13</v>
      </c>
      <c r="H1328" s="10" t="s">
        <v>13</v>
      </c>
      <c r="I1328" s="690"/>
      <c r="J1328" s="135"/>
      <c r="K1328" s="138"/>
      <c r="L1328" s="689"/>
      <c r="O1328" s="10" t="s">
        <v>13</v>
      </c>
      <c r="P1328" s="10" t="s">
        <v>13</v>
      </c>
      <c r="Q1328" s="10" t="s">
        <v>13</v>
      </c>
      <c r="R1328" s="10" t="s">
        <v>13</v>
      </c>
      <c r="T1328" s="497" t="s">
        <v>13</v>
      </c>
      <c r="U1328" s="497" t="s">
        <v>13</v>
      </c>
      <c r="V1328" s="497" t="s">
        <v>13</v>
      </c>
      <c r="W1328" s="497" t="s">
        <v>13</v>
      </c>
    </row>
    <row r="1329" spans="1:23" ht="20.25" customHeight="1" x14ac:dyDescent="0.3">
      <c r="A1329" s="28">
        <v>3</v>
      </c>
      <c r="B1329" s="32" t="s">
        <v>48</v>
      </c>
      <c r="C1329" s="30" t="s">
        <v>15</v>
      </c>
      <c r="D1329" s="28" t="s">
        <v>51</v>
      </c>
      <c r="E1329" s="41">
        <v>1000000</v>
      </c>
      <c r="F1329" s="228">
        <v>0</v>
      </c>
      <c r="G1329" s="228">
        <v>0</v>
      </c>
      <c r="H1329" s="228">
        <v>0</v>
      </c>
      <c r="I1329" s="30" t="s">
        <v>142</v>
      </c>
      <c r="J1329" s="30" t="s">
        <v>18</v>
      </c>
      <c r="K1329" s="136" t="s">
        <v>19</v>
      </c>
      <c r="L1329" s="689"/>
      <c r="O1329" s="549">
        <f>E1329+E1351+E1358+E1373+E1395+E1402+E1417+E1439+E1461+E1483+E1505+E1527+E1535+E1549+E1556+E1571+E1578+E1593</f>
        <v>20318000</v>
      </c>
      <c r="P1329" s="549">
        <f>F1578+F1593</f>
        <v>200000</v>
      </c>
      <c r="Q1329" s="549">
        <f>G1578+G1593</f>
        <v>200000</v>
      </c>
      <c r="R1329" s="549">
        <f>H1578+H1593</f>
        <v>200000</v>
      </c>
      <c r="T1329" s="510">
        <v>18</v>
      </c>
      <c r="U1329" s="510">
        <v>2</v>
      </c>
      <c r="V1329" s="510">
        <v>2</v>
      </c>
      <c r="W1329" s="510">
        <v>2</v>
      </c>
    </row>
    <row r="1330" spans="1:23" ht="20.25" customHeight="1" x14ac:dyDescent="0.3">
      <c r="A1330" s="30"/>
      <c r="B1330" s="32" t="s">
        <v>49</v>
      </c>
      <c r="C1330" s="32" t="s">
        <v>35</v>
      </c>
      <c r="D1330" s="32" t="s">
        <v>34</v>
      </c>
      <c r="E1330" s="42" t="s">
        <v>20</v>
      </c>
      <c r="F1330" s="31"/>
      <c r="G1330" s="32"/>
      <c r="H1330" s="32"/>
      <c r="I1330" s="70" t="s">
        <v>143</v>
      </c>
      <c r="J1330" s="32" t="s">
        <v>38</v>
      </c>
      <c r="K1330" s="30"/>
      <c r="L1330" s="689"/>
    </row>
    <row r="1331" spans="1:23" ht="20.25" customHeight="1" x14ac:dyDescent="0.3">
      <c r="A1331" s="30"/>
      <c r="B1331" s="32" t="s">
        <v>50</v>
      </c>
      <c r="C1331" s="32" t="s">
        <v>36</v>
      </c>
      <c r="D1331" s="32" t="s">
        <v>683</v>
      </c>
      <c r="E1331" s="30"/>
      <c r="F1331" s="31"/>
      <c r="G1331" s="32"/>
      <c r="H1331" s="32"/>
      <c r="I1331" s="32" t="s">
        <v>22</v>
      </c>
      <c r="J1331" s="32" t="s">
        <v>39</v>
      </c>
      <c r="K1331" s="30"/>
      <c r="L1331" s="689"/>
    </row>
    <row r="1332" spans="1:23" ht="20.25" customHeight="1" x14ac:dyDescent="0.3">
      <c r="A1332" s="30"/>
      <c r="B1332" s="77" t="s">
        <v>23</v>
      </c>
      <c r="C1332" s="32" t="s">
        <v>37</v>
      </c>
      <c r="D1332" s="32" t="s">
        <v>49</v>
      </c>
      <c r="E1332" s="32"/>
      <c r="F1332" s="31"/>
      <c r="G1332" s="32"/>
      <c r="H1332" s="32"/>
      <c r="I1332" s="32"/>
      <c r="J1332" s="32" t="s">
        <v>703</v>
      </c>
      <c r="K1332" s="30"/>
      <c r="L1332" s="689"/>
    </row>
    <row r="1333" spans="1:23" ht="20.25" customHeight="1" x14ac:dyDescent="0.3">
      <c r="A1333" s="30"/>
      <c r="B1333" s="77" t="s">
        <v>24</v>
      </c>
      <c r="C1333" s="32" t="s">
        <v>89</v>
      </c>
      <c r="D1333" s="32" t="s">
        <v>684</v>
      </c>
      <c r="E1333" s="32"/>
      <c r="F1333" s="31"/>
      <c r="G1333" s="32"/>
      <c r="H1333" s="32"/>
      <c r="I1333" s="32"/>
      <c r="J1333" s="32" t="s">
        <v>704</v>
      </c>
      <c r="K1333" s="30"/>
      <c r="L1333" s="689"/>
    </row>
    <row r="1334" spans="1:23" ht="20.25" customHeight="1" x14ac:dyDescent="0.3">
      <c r="A1334" s="30"/>
      <c r="B1334" s="77"/>
      <c r="C1334" s="32" t="s">
        <v>90</v>
      </c>
      <c r="D1334" s="78" t="s">
        <v>1791</v>
      </c>
      <c r="E1334" s="32"/>
      <c r="F1334" s="31"/>
      <c r="G1334" s="32"/>
      <c r="H1334" s="32"/>
      <c r="I1334" s="32"/>
      <c r="J1334" s="32" t="s">
        <v>705</v>
      </c>
      <c r="K1334" s="30"/>
      <c r="L1334" s="689"/>
    </row>
    <row r="1335" spans="1:23" ht="20.25" customHeight="1" x14ac:dyDescent="0.3">
      <c r="A1335" s="30"/>
      <c r="B1335" s="32"/>
      <c r="C1335" s="30"/>
      <c r="D1335" s="30"/>
      <c r="E1335" s="41"/>
      <c r="F1335" s="165"/>
      <c r="G1335" s="165"/>
      <c r="H1335" s="165"/>
      <c r="I1335" s="30"/>
      <c r="J1335" s="30"/>
      <c r="K1335" s="42"/>
      <c r="L1335" s="689"/>
    </row>
    <row r="1336" spans="1:23" ht="20.25" customHeight="1" x14ac:dyDescent="0.3">
      <c r="A1336" s="30"/>
      <c r="B1336" s="32"/>
      <c r="C1336" s="32"/>
      <c r="D1336" s="44"/>
      <c r="E1336" s="42"/>
      <c r="F1336" s="31"/>
      <c r="G1336" s="32"/>
      <c r="H1336" s="32"/>
      <c r="I1336" s="32"/>
      <c r="J1336" s="32"/>
      <c r="K1336" s="30"/>
      <c r="L1336" s="689"/>
      <c r="N1336" s="403" t="s">
        <v>1780</v>
      </c>
    </row>
    <row r="1337" spans="1:23" ht="20.25" customHeight="1" x14ac:dyDescent="0.25">
      <c r="A1337" s="30"/>
      <c r="B1337" s="32"/>
      <c r="C1337" s="32"/>
      <c r="D1337" s="32"/>
      <c r="E1337" s="30"/>
      <c r="F1337" s="31"/>
      <c r="G1337" s="32"/>
      <c r="H1337" s="32"/>
      <c r="I1337" s="32"/>
      <c r="J1337" s="32"/>
      <c r="K1337" s="30"/>
      <c r="L1337" s="689"/>
      <c r="O1337" s="700" t="s">
        <v>10</v>
      </c>
      <c r="P1337" s="701"/>
      <c r="Q1337" s="701"/>
      <c r="R1337" s="702"/>
      <c r="T1337" s="700" t="s">
        <v>1763</v>
      </c>
      <c r="U1337" s="701"/>
      <c r="V1337" s="701"/>
      <c r="W1337" s="702"/>
    </row>
    <row r="1338" spans="1:23" ht="20.25" customHeight="1" x14ac:dyDescent="0.25">
      <c r="A1338" s="30"/>
      <c r="B1338" s="32"/>
      <c r="C1338" s="32"/>
      <c r="D1338" s="32"/>
      <c r="E1338" s="32"/>
      <c r="F1338" s="31"/>
      <c r="G1338" s="32"/>
      <c r="H1338" s="32"/>
      <c r="I1338" s="32"/>
      <c r="J1338" s="32"/>
      <c r="K1338" s="30"/>
      <c r="L1338" s="689"/>
      <c r="O1338" s="2">
        <v>2561</v>
      </c>
      <c r="P1338" s="2">
        <v>2562</v>
      </c>
      <c r="Q1338" s="2">
        <v>2563</v>
      </c>
      <c r="R1338" s="2">
        <v>2564</v>
      </c>
      <c r="T1338" s="548">
        <v>2561</v>
      </c>
      <c r="U1338" s="548">
        <v>2562</v>
      </c>
      <c r="V1338" s="548">
        <v>2563</v>
      </c>
      <c r="W1338" s="548">
        <v>2564</v>
      </c>
    </row>
    <row r="1339" spans="1:23" ht="20.25" customHeight="1" x14ac:dyDescent="0.25">
      <c r="A1339" s="30"/>
      <c r="B1339" s="32"/>
      <c r="C1339" s="32"/>
      <c r="D1339" s="32"/>
      <c r="E1339" s="32"/>
      <c r="F1339" s="31"/>
      <c r="G1339" s="32"/>
      <c r="H1339" s="32"/>
      <c r="I1339" s="32"/>
      <c r="J1339" s="32"/>
      <c r="K1339" s="30"/>
      <c r="L1339" s="689"/>
      <c r="O1339" s="10" t="s">
        <v>13</v>
      </c>
      <c r="P1339" s="10" t="s">
        <v>13</v>
      </c>
      <c r="Q1339" s="10" t="s">
        <v>13</v>
      </c>
      <c r="R1339" s="10" t="s">
        <v>13</v>
      </c>
      <c r="T1339" s="497" t="s">
        <v>13</v>
      </c>
      <c r="U1339" s="497" t="s">
        <v>13</v>
      </c>
      <c r="V1339" s="497" t="s">
        <v>13</v>
      </c>
      <c r="W1339" s="497" t="s">
        <v>13</v>
      </c>
    </row>
    <row r="1340" spans="1:23" ht="20.25" customHeight="1" x14ac:dyDescent="0.3">
      <c r="A1340" s="30"/>
      <c r="B1340" s="77"/>
      <c r="C1340" s="32"/>
      <c r="D1340" s="32"/>
      <c r="E1340" s="32"/>
      <c r="F1340" s="31"/>
      <c r="G1340" s="32"/>
      <c r="H1340" s="32"/>
      <c r="I1340" s="32"/>
      <c r="J1340" s="32"/>
      <c r="K1340" s="30"/>
      <c r="L1340" s="689"/>
      <c r="O1340" s="549">
        <f>O1285+O1329</f>
        <v>20568000</v>
      </c>
      <c r="P1340" s="549">
        <f>P1285+P1329</f>
        <v>450000</v>
      </c>
      <c r="Q1340" s="549">
        <f>Q1285+Q1329</f>
        <v>450000</v>
      </c>
      <c r="R1340" s="549">
        <f>R1285+R1329</f>
        <v>450000</v>
      </c>
      <c r="T1340" s="553">
        <f>T1285+T1329</f>
        <v>20</v>
      </c>
      <c r="U1340" s="553">
        <f>U1285+U1329</f>
        <v>4</v>
      </c>
      <c r="V1340" s="553">
        <f>V1285+V1329</f>
        <v>4</v>
      </c>
      <c r="W1340" s="553">
        <f>W1285+W1329</f>
        <v>4</v>
      </c>
    </row>
    <row r="1341" spans="1:23" ht="20.25" customHeight="1" x14ac:dyDescent="0.3">
      <c r="A1341" s="30"/>
      <c r="B1341" s="77"/>
      <c r="C1341" s="30"/>
      <c r="D1341" s="30"/>
      <c r="E1341" s="33"/>
      <c r="F1341" s="34"/>
      <c r="G1341" s="34"/>
      <c r="H1341" s="34"/>
      <c r="I1341" s="30"/>
      <c r="J1341" s="30"/>
      <c r="K1341" s="30"/>
      <c r="L1341" s="689"/>
    </row>
    <row r="1342" spans="1:23" ht="20.25" customHeight="1" x14ac:dyDescent="0.3">
      <c r="A1342" s="35"/>
      <c r="B1342" s="36"/>
      <c r="C1342" s="36"/>
      <c r="D1342" s="36"/>
      <c r="E1342" s="36"/>
      <c r="F1342" s="36"/>
      <c r="G1342" s="36"/>
      <c r="H1342" s="36"/>
      <c r="I1342" s="36"/>
      <c r="J1342" s="36"/>
      <c r="K1342" s="35"/>
      <c r="L1342" s="689"/>
    </row>
    <row r="1343" spans="1:23" ht="20.25" customHeight="1" x14ac:dyDescent="0.3">
      <c r="A1343" s="25"/>
      <c r="B1343" s="26"/>
      <c r="C1343" s="26"/>
      <c r="D1343" s="26"/>
      <c r="E1343" s="26"/>
      <c r="F1343" s="26"/>
      <c r="G1343" s="26"/>
      <c r="H1343" s="26"/>
      <c r="I1343" s="26"/>
      <c r="J1343" s="26"/>
      <c r="K1343" s="162" t="s">
        <v>5</v>
      </c>
      <c r="L1343" s="689">
        <v>262</v>
      </c>
    </row>
    <row r="1344" spans="1:23" ht="20.25" customHeight="1" x14ac:dyDescent="0.3">
      <c r="A1344" s="457" t="s">
        <v>1798</v>
      </c>
      <c r="B1344" s="50"/>
      <c r="C1344" s="50"/>
      <c r="D1344" s="50"/>
      <c r="E1344" s="50"/>
      <c r="F1344" s="50"/>
      <c r="G1344" s="50"/>
      <c r="H1344" s="50"/>
      <c r="I1344" s="50"/>
      <c r="J1344" s="50"/>
      <c r="K1344" s="50"/>
      <c r="L1344" s="689"/>
    </row>
    <row r="1345" spans="1:12" ht="20.25" customHeight="1" x14ac:dyDescent="0.3">
      <c r="A1345" s="457" t="s">
        <v>26</v>
      </c>
      <c r="B1345" s="9" t="s">
        <v>618</v>
      </c>
      <c r="C1345" s="50"/>
      <c r="D1345" s="50"/>
      <c r="E1345" s="50"/>
      <c r="F1345" s="50"/>
      <c r="G1345" s="50"/>
      <c r="H1345" s="50"/>
      <c r="I1345" s="50"/>
      <c r="J1345" s="50"/>
      <c r="K1345" s="50"/>
      <c r="L1345" s="689"/>
    </row>
    <row r="1346" spans="1:12" ht="20.25" customHeight="1" x14ac:dyDescent="0.3">
      <c r="B1346" s="1" t="s">
        <v>1684</v>
      </c>
      <c r="C1346" s="50"/>
      <c r="D1346" s="50"/>
      <c r="E1346" s="50"/>
      <c r="F1346" s="50"/>
      <c r="G1346" s="50"/>
      <c r="H1346" s="50"/>
      <c r="I1346" s="50"/>
      <c r="J1346" s="50"/>
      <c r="K1346" s="50"/>
      <c r="L1346" s="689"/>
    </row>
    <row r="1347" spans="1:12" ht="20.25" customHeight="1" x14ac:dyDescent="0.3">
      <c r="A1347" s="571"/>
      <c r="B1347" s="403" t="s">
        <v>1685</v>
      </c>
      <c r="C1347" s="50"/>
      <c r="D1347" s="50"/>
      <c r="E1347" s="50"/>
      <c r="F1347" s="50"/>
      <c r="G1347" s="50"/>
      <c r="H1347" s="50"/>
      <c r="I1347" s="50"/>
      <c r="J1347" s="50"/>
      <c r="K1347" s="50"/>
      <c r="L1347" s="689"/>
    </row>
    <row r="1348" spans="1:12" ht="20.25" customHeight="1" x14ac:dyDescent="0.3">
      <c r="A1348" s="690" t="s">
        <v>0</v>
      </c>
      <c r="B1348" s="690" t="s">
        <v>28</v>
      </c>
      <c r="C1348" s="690" t="s">
        <v>8</v>
      </c>
      <c r="D1348" s="140" t="s">
        <v>9</v>
      </c>
      <c r="E1348" s="691" t="s">
        <v>10</v>
      </c>
      <c r="F1348" s="692"/>
      <c r="G1348" s="692"/>
      <c r="H1348" s="693"/>
      <c r="I1348" s="690" t="s">
        <v>88</v>
      </c>
      <c r="J1348" s="133" t="s">
        <v>622</v>
      </c>
      <c r="K1348" s="137" t="s">
        <v>3</v>
      </c>
      <c r="L1348" s="689"/>
    </row>
    <row r="1349" spans="1:12" ht="20.25" customHeight="1" x14ac:dyDescent="0.3">
      <c r="A1349" s="690"/>
      <c r="B1349" s="690"/>
      <c r="C1349" s="690"/>
      <c r="D1349" s="52" t="s">
        <v>12</v>
      </c>
      <c r="E1349" s="2">
        <v>2561</v>
      </c>
      <c r="F1349" s="2">
        <v>2562</v>
      </c>
      <c r="G1349" s="2">
        <v>2563</v>
      </c>
      <c r="H1349" s="2">
        <v>2564</v>
      </c>
      <c r="I1349" s="690"/>
      <c r="J1349" s="134" t="s">
        <v>624</v>
      </c>
      <c r="K1349" s="132" t="s">
        <v>4</v>
      </c>
      <c r="L1349" s="689"/>
    </row>
    <row r="1350" spans="1:12" ht="20.25" customHeight="1" x14ac:dyDescent="0.3">
      <c r="A1350" s="690"/>
      <c r="B1350" s="690"/>
      <c r="C1350" s="690"/>
      <c r="D1350" s="141"/>
      <c r="E1350" s="10" t="s">
        <v>13</v>
      </c>
      <c r="F1350" s="10" t="s">
        <v>13</v>
      </c>
      <c r="G1350" s="10" t="s">
        <v>13</v>
      </c>
      <c r="H1350" s="10" t="s">
        <v>13</v>
      </c>
      <c r="I1350" s="690"/>
      <c r="J1350" s="135"/>
      <c r="K1350" s="138"/>
      <c r="L1350" s="689"/>
    </row>
    <row r="1351" spans="1:12" ht="20.25" customHeight="1" x14ac:dyDescent="0.3">
      <c r="A1351" s="30">
        <v>4</v>
      </c>
      <c r="B1351" s="32" t="s">
        <v>658</v>
      </c>
      <c r="C1351" s="30" t="s">
        <v>15</v>
      </c>
      <c r="D1351" s="30" t="s">
        <v>55</v>
      </c>
      <c r="E1351" s="41">
        <v>1000000</v>
      </c>
      <c r="F1351" s="228">
        <v>0</v>
      </c>
      <c r="G1351" s="228">
        <v>0</v>
      </c>
      <c r="H1351" s="228">
        <v>0</v>
      </c>
      <c r="I1351" s="30" t="s">
        <v>142</v>
      </c>
      <c r="J1351" s="30" t="s">
        <v>18</v>
      </c>
      <c r="K1351" s="42" t="s">
        <v>19</v>
      </c>
      <c r="L1351" s="689"/>
    </row>
    <row r="1352" spans="1:12" ht="20.25" customHeight="1" x14ac:dyDescent="0.3">
      <c r="A1352" s="30"/>
      <c r="B1352" s="32" t="s">
        <v>682</v>
      </c>
      <c r="C1352" s="32" t="s">
        <v>35</v>
      </c>
      <c r="D1352" s="44" t="s">
        <v>678</v>
      </c>
      <c r="E1352" s="42" t="s">
        <v>20</v>
      </c>
      <c r="F1352" s="31"/>
      <c r="G1352" s="32"/>
      <c r="H1352" s="32"/>
      <c r="I1352" s="70" t="s">
        <v>143</v>
      </c>
      <c r="J1352" s="32" t="s">
        <v>38</v>
      </c>
      <c r="K1352" s="30"/>
      <c r="L1352" s="689"/>
    </row>
    <row r="1353" spans="1:12" ht="20.25" customHeight="1" x14ac:dyDescent="0.3">
      <c r="A1353" s="30"/>
      <c r="B1353" s="32" t="s">
        <v>53</v>
      </c>
      <c r="C1353" s="32" t="s">
        <v>36</v>
      </c>
      <c r="D1353" s="32" t="s">
        <v>56</v>
      </c>
      <c r="E1353" s="30"/>
      <c r="F1353" s="31"/>
      <c r="G1353" s="32"/>
      <c r="H1353" s="32"/>
      <c r="I1353" s="32" t="s">
        <v>22</v>
      </c>
      <c r="J1353" s="32" t="s">
        <v>39</v>
      </c>
      <c r="K1353" s="30"/>
      <c r="L1353" s="689"/>
    </row>
    <row r="1354" spans="1:12" ht="20.25" customHeight="1" x14ac:dyDescent="0.3">
      <c r="A1354" s="30"/>
      <c r="B1354" s="32" t="s">
        <v>54</v>
      </c>
      <c r="C1354" s="32" t="s">
        <v>37</v>
      </c>
      <c r="D1354" s="32" t="s">
        <v>685</v>
      </c>
      <c r="E1354" s="32"/>
      <c r="F1354" s="31"/>
      <c r="G1354" s="32"/>
      <c r="H1354" s="32"/>
      <c r="I1354" s="32"/>
      <c r="J1354" s="32" t="s">
        <v>703</v>
      </c>
      <c r="K1354" s="30"/>
      <c r="L1354" s="689"/>
    </row>
    <row r="1355" spans="1:12" ht="20.25" customHeight="1" x14ac:dyDescent="0.3">
      <c r="A1355" s="30"/>
      <c r="B1355" s="77" t="s">
        <v>23</v>
      </c>
      <c r="C1355" s="32" t="s">
        <v>89</v>
      </c>
      <c r="D1355" s="32" t="s">
        <v>688</v>
      </c>
      <c r="E1355" s="32"/>
      <c r="F1355" s="31"/>
      <c r="G1355" s="32"/>
      <c r="H1355" s="32"/>
      <c r="I1355" s="32"/>
      <c r="J1355" s="32" t="s">
        <v>704</v>
      </c>
      <c r="K1355" s="30"/>
      <c r="L1355" s="689"/>
    </row>
    <row r="1356" spans="1:12" ht="20.25" customHeight="1" x14ac:dyDescent="0.3">
      <c r="A1356" s="30"/>
      <c r="B1356" s="77" t="s">
        <v>24</v>
      </c>
      <c r="C1356" s="32" t="s">
        <v>90</v>
      </c>
      <c r="D1356" s="78" t="s">
        <v>1791</v>
      </c>
      <c r="E1356" s="32"/>
      <c r="F1356" s="31"/>
      <c r="G1356" s="32"/>
      <c r="H1356" s="32"/>
      <c r="I1356" s="32"/>
      <c r="J1356" s="32" t="s">
        <v>705</v>
      </c>
      <c r="K1356" s="30"/>
      <c r="L1356" s="689"/>
    </row>
    <row r="1357" spans="1:12" ht="20.25" customHeight="1" x14ac:dyDescent="0.3">
      <c r="A1357" s="59"/>
      <c r="B1357" s="60"/>
      <c r="C1357" s="59"/>
      <c r="D1357" s="60"/>
      <c r="E1357" s="147"/>
      <c r="F1357" s="148"/>
      <c r="G1357" s="148"/>
      <c r="H1357" s="148"/>
      <c r="I1357" s="59"/>
      <c r="J1357" s="59"/>
      <c r="K1357" s="59"/>
      <c r="L1357" s="689"/>
    </row>
    <row r="1358" spans="1:12" ht="20.25" customHeight="1" x14ac:dyDescent="0.3">
      <c r="A1358" s="30">
        <v>5</v>
      </c>
      <c r="B1358" s="32" t="s">
        <v>675</v>
      </c>
      <c r="C1358" s="30" t="s">
        <v>15</v>
      </c>
      <c r="D1358" s="30" t="s">
        <v>55</v>
      </c>
      <c r="E1358" s="41">
        <v>1000000</v>
      </c>
      <c r="F1358" s="165">
        <v>0</v>
      </c>
      <c r="G1358" s="165">
        <v>0</v>
      </c>
      <c r="H1358" s="165">
        <v>0</v>
      </c>
      <c r="I1358" s="30" t="s">
        <v>142</v>
      </c>
      <c r="J1358" s="30" t="s">
        <v>18</v>
      </c>
      <c r="K1358" s="42" t="s">
        <v>19</v>
      </c>
      <c r="L1358" s="689"/>
    </row>
    <row r="1359" spans="1:12" ht="20.25" customHeight="1" x14ac:dyDescent="0.3">
      <c r="A1359" s="30"/>
      <c r="B1359" s="32" t="s">
        <v>682</v>
      </c>
      <c r="C1359" s="32" t="s">
        <v>35</v>
      </c>
      <c r="D1359" s="44" t="s">
        <v>678</v>
      </c>
      <c r="E1359" s="42" t="s">
        <v>20</v>
      </c>
      <c r="F1359" s="31"/>
      <c r="G1359" s="32"/>
      <c r="H1359" s="32"/>
      <c r="I1359" s="70" t="s">
        <v>143</v>
      </c>
      <c r="J1359" s="32" t="s">
        <v>38</v>
      </c>
      <c r="K1359" s="30"/>
      <c r="L1359" s="689"/>
    </row>
    <row r="1360" spans="1:12" ht="20.25" customHeight="1" x14ac:dyDescent="0.3">
      <c r="A1360" s="30"/>
      <c r="B1360" s="32" t="s">
        <v>53</v>
      </c>
      <c r="C1360" s="32" t="s">
        <v>36</v>
      </c>
      <c r="D1360" s="32" t="s">
        <v>56</v>
      </c>
      <c r="E1360" s="30"/>
      <c r="F1360" s="31"/>
      <c r="G1360" s="32"/>
      <c r="H1360" s="32"/>
      <c r="I1360" s="32" t="s">
        <v>22</v>
      </c>
      <c r="J1360" s="32" t="s">
        <v>39</v>
      </c>
      <c r="K1360" s="30"/>
      <c r="L1360" s="689"/>
    </row>
    <row r="1361" spans="1:12" ht="20.25" customHeight="1" x14ac:dyDescent="0.3">
      <c r="A1361" s="30"/>
      <c r="B1361" s="32" t="s">
        <v>57</v>
      </c>
      <c r="C1361" s="32" t="s">
        <v>37</v>
      </c>
      <c r="D1361" s="32" t="s">
        <v>689</v>
      </c>
      <c r="E1361" s="32"/>
      <c r="F1361" s="31"/>
      <c r="G1361" s="32"/>
      <c r="H1361" s="32"/>
      <c r="I1361" s="32"/>
      <c r="J1361" s="32" t="s">
        <v>703</v>
      </c>
      <c r="K1361" s="30"/>
      <c r="L1361" s="689"/>
    </row>
    <row r="1362" spans="1:12" ht="20.25" customHeight="1" x14ac:dyDescent="0.3">
      <c r="A1362" s="30"/>
      <c r="B1362" s="32" t="s">
        <v>33</v>
      </c>
      <c r="C1362" s="32" t="s">
        <v>89</v>
      </c>
      <c r="D1362" s="32" t="s">
        <v>688</v>
      </c>
      <c r="E1362" s="32"/>
      <c r="F1362" s="31"/>
      <c r="G1362" s="32"/>
      <c r="H1362" s="32"/>
      <c r="I1362" s="32"/>
      <c r="J1362" s="32" t="s">
        <v>704</v>
      </c>
      <c r="K1362" s="30"/>
      <c r="L1362" s="689"/>
    </row>
    <row r="1363" spans="1:12" ht="20.25" customHeight="1" x14ac:dyDescent="0.3">
      <c r="A1363" s="30"/>
      <c r="B1363" s="77" t="s">
        <v>23</v>
      </c>
      <c r="C1363" s="32" t="s">
        <v>90</v>
      </c>
      <c r="D1363" s="78" t="s">
        <v>1791</v>
      </c>
      <c r="E1363" s="32"/>
      <c r="F1363" s="31"/>
      <c r="G1363" s="32"/>
      <c r="H1363" s="32"/>
      <c r="I1363" s="32"/>
      <c r="J1363" s="32" t="s">
        <v>705</v>
      </c>
      <c r="K1363" s="30"/>
      <c r="L1363" s="689"/>
    </row>
    <row r="1364" spans="1:12" ht="20.25" customHeight="1" x14ac:dyDescent="0.3">
      <c r="A1364" s="35"/>
      <c r="B1364" s="187" t="s">
        <v>24</v>
      </c>
      <c r="C1364" s="36"/>
      <c r="D1364" s="36"/>
      <c r="E1364" s="36"/>
      <c r="F1364" s="36"/>
      <c r="G1364" s="36"/>
      <c r="H1364" s="36"/>
      <c r="I1364" s="36"/>
      <c r="J1364" s="36"/>
      <c r="K1364" s="35"/>
      <c r="L1364" s="689"/>
    </row>
    <row r="1365" spans="1:12" ht="20.25" customHeight="1" x14ac:dyDescent="0.3">
      <c r="A1365" s="25"/>
      <c r="B1365" s="26"/>
      <c r="C1365" s="26"/>
      <c r="D1365" s="26"/>
      <c r="E1365" s="26"/>
      <c r="F1365" s="26"/>
      <c r="G1365" s="26"/>
      <c r="H1365" s="26"/>
      <c r="I1365" s="26"/>
      <c r="J1365" s="26"/>
      <c r="K1365" s="162" t="s">
        <v>5</v>
      </c>
      <c r="L1365" s="689">
        <v>263</v>
      </c>
    </row>
    <row r="1366" spans="1:12" ht="20.25" customHeight="1" x14ac:dyDescent="0.3">
      <c r="A1366" s="457" t="s">
        <v>1798</v>
      </c>
      <c r="B1366" s="50"/>
      <c r="C1366" s="50"/>
      <c r="D1366" s="50"/>
      <c r="E1366" s="50"/>
      <c r="F1366" s="50"/>
      <c r="G1366" s="50"/>
      <c r="H1366" s="50"/>
      <c r="I1366" s="50"/>
      <c r="J1366" s="50"/>
      <c r="K1366" s="50"/>
      <c r="L1366" s="689"/>
    </row>
    <row r="1367" spans="1:12" ht="20.25" customHeight="1" x14ac:dyDescent="0.3">
      <c r="A1367" s="457" t="s">
        <v>26</v>
      </c>
      <c r="B1367" s="9" t="s">
        <v>618</v>
      </c>
      <c r="C1367" s="50"/>
      <c r="D1367" s="50"/>
      <c r="E1367" s="50"/>
      <c r="F1367" s="50"/>
      <c r="G1367" s="50"/>
      <c r="H1367" s="50"/>
      <c r="I1367" s="50"/>
      <c r="J1367" s="50"/>
      <c r="K1367" s="50"/>
      <c r="L1367" s="689"/>
    </row>
    <row r="1368" spans="1:12" ht="20.25" customHeight="1" x14ac:dyDescent="0.3">
      <c r="B1368" s="1" t="s">
        <v>1684</v>
      </c>
      <c r="C1368" s="50"/>
      <c r="D1368" s="50"/>
      <c r="E1368" s="50"/>
      <c r="F1368" s="50"/>
      <c r="G1368" s="50"/>
      <c r="H1368" s="50"/>
      <c r="I1368" s="50"/>
      <c r="J1368" s="50"/>
      <c r="K1368" s="50"/>
      <c r="L1368" s="689"/>
    </row>
    <row r="1369" spans="1:12" ht="20.25" customHeight="1" x14ac:dyDescent="0.3">
      <c r="A1369" s="571"/>
      <c r="B1369" s="403" t="s">
        <v>1685</v>
      </c>
      <c r="C1369" s="50"/>
      <c r="D1369" s="50"/>
      <c r="E1369" s="50"/>
      <c r="F1369" s="50"/>
      <c r="G1369" s="50"/>
      <c r="H1369" s="50"/>
      <c r="I1369" s="50"/>
      <c r="J1369" s="50"/>
      <c r="K1369" s="50"/>
      <c r="L1369" s="689"/>
    </row>
    <row r="1370" spans="1:12" ht="20.25" customHeight="1" x14ac:dyDescent="0.3">
      <c r="A1370" s="690" t="s">
        <v>0</v>
      </c>
      <c r="B1370" s="690" t="s">
        <v>28</v>
      </c>
      <c r="C1370" s="690" t="s">
        <v>8</v>
      </c>
      <c r="D1370" s="140" t="s">
        <v>9</v>
      </c>
      <c r="E1370" s="691" t="s">
        <v>10</v>
      </c>
      <c r="F1370" s="692"/>
      <c r="G1370" s="692"/>
      <c r="H1370" s="693"/>
      <c r="I1370" s="690" t="s">
        <v>88</v>
      </c>
      <c r="J1370" s="133" t="s">
        <v>622</v>
      </c>
      <c r="K1370" s="137" t="s">
        <v>3</v>
      </c>
      <c r="L1370" s="689"/>
    </row>
    <row r="1371" spans="1:12" ht="20.25" customHeight="1" x14ac:dyDescent="0.3">
      <c r="A1371" s="690"/>
      <c r="B1371" s="690"/>
      <c r="C1371" s="690"/>
      <c r="D1371" s="52" t="s">
        <v>12</v>
      </c>
      <c r="E1371" s="2">
        <v>2561</v>
      </c>
      <c r="F1371" s="2">
        <v>2562</v>
      </c>
      <c r="G1371" s="2">
        <v>2563</v>
      </c>
      <c r="H1371" s="2">
        <v>2564</v>
      </c>
      <c r="I1371" s="690"/>
      <c r="J1371" s="134" t="s">
        <v>624</v>
      </c>
      <c r="K1371" s="132" t="s">
        <v>4</v>
      </c>
      <c r="L1371" s="689"/>
    </row>
    <row r="1372" spans="1:12" ht="20.25" customHeight="1" x14ac:dyDescent="0.3">
      <c r="A1372" s="690"/>
      <c r="B1372" s="690"/>
      <c r="C1372" s="690"/>
      <c r="D1372" s="141"/>
      <c r="E1372" s="10" t="s">
        <v>13</v>
      </c>
      <c r="F1372" s="10" t="s">
        <v>13</v>
      </c>
      <c r="G1372" s="10" t="s">
        <v>13</v>
      </c>
      <c r="H1372" s="10" t="s">
        <v>13</v>
      </c>
      <c r="I1372" s="690"/>
      <c r="J1372" s="135"/>
      <c r="K1372" s="138"/>
      <c r="L1372" s="689"/>
    </row>
    <row r="1373" spans="1:12" ht="20.25" customHeight="1" x14ac:dyDescent="0.3">
      <c r="A1373" s="28">
        <v>6</v>
      </c>
      <c r="B1373" s="153" t="s">
        <v>14</v>
      </c>
      <c r="C1373" s="30" t="s">
        <v>15</v>
      </c>
      <c r="D1373" s="157" t="s">
        <v>69</v>
      </c>
      <c r="E1373" s="41">
        <v>238000</v>
      </c>
      <c r="F1373" s="228">
        <v>0</v>
      </c>
      <c r="G1373" s="228">
        <v>0</v>
      </c>
      <c r="H1373" s="228">
        <v>0</v>
      </c>
      <c r="I1373" s="30" t="s">
        <v>142</v>
      </c>
      <c r="J1373" s="28" t="s">
        <v>18</v>
      </c>
      <c r="K1373" s="38" t="s">
        <v>19</v>
      </c>
      <c r="L1373" s="689"/>
    </row>
    <row r="1374" spans="1:12" ht="20.25" customHeight="1" x14ac:dyDescent="0.3">
      <c r="A1374" s="30"/>
      <c r="B1374" s="154" t="s">
        <v>65</v>
      </c>
      <c r="C1374" s="32" t="s">
        <v>35</v>
      </c>
      <c r="D1374" s="154" t="s">
        <v>70</v>
      </c>
      <c r="E1374" s="42" t="s">
        <v>20</v>
      </c>
      <c r="F1374" s="32"/>
      <c r="G1374" s="32"/>
      <c r="H1374" s="32"/>
      <c r="I1374" s="70" t="s">
        <v>143</v>
      </c>
      <c r="J1374" s="32" t="s">
        <v>38</v>
      </c>
      <c r="K1374" s="30"/>
      <c r="L1374" s="689"/>
    </row>
    <row r="1375" spans="1:12" ht="20.25" customHeight="1" x14ac:dyDescent="0.3">
      <c r="A1375" s="30"/>
      <c r="B1375" s="154" t="s">
        <v>66</v>
      </c>
      <c r="C1375" s="32" t="s">
        <v>36</v>
      </c>
      <c r="D1375" s="154" t="s">
        <v>697</v>
      </c>
      <c r="E1375" s="30"/>
      <c r="F1375" s="32"/>
      <c r="G1375" s="32"/>
      <c r="H1375" s="32"/>
      <c r="I1375" s="32" t="s">
        <v>22</v>
      </c>
      <c r="J1375" s="32" t="s">
        <v>39</v>
      </c>
      <c r="K1375" s="30"/>
      <c r="L1375" s="689"/>
    </row>
    <row r="1376" spans="1:12" ht="20.25" customHeight="1" x14ac:dyDescent="0.3">
      <c r="A1376" s="30"/>
      <c r="B1376" s="88" t="s">
        <v>67</v>
      </c>
      <c r="C1376" s="32" t="s">
        <v>37</v>
      </c>
      <c r="D1376" s="154" t="s">
        <v>78</v>
      </c>
      <c r="E1376" s="32"/>
      <c r="F1376" s="32"/>
      <c r="G1376" s="32"/>
      <c r="H1376" s="32"/>
      <c r="I1376" s="32"/>
      <c r="J1376" s="32" t="s">
        <v>703</v>
      </c>
      <c r="K1376" s="30"/>
      <c r="L1376" s="689"/>
    </row>
    <row r="1377" spans="1:12" ht="20.25" customHeight="1" x14ac:dyDescent="0.3">
      <c r="A1377" s="30"/>
      <c r="B1377" s="88" t="s">
        <v>68</v>
      </c>
      <c r="C1377" s="32" t="s">
        <v>89</v>
      </c>
      <c r="D1377" s="154" t="s">
        <v>25</v>
      </c>
      <c r="E1377" s="32"/>
      <c r="F1377" s="32"/>
      <c r="G1377" s="32"/>
      <c r="H1377" s="32"/>
      <c r="I1377" s="32"/>
      <c r="J1377" s="32" t="s">
        <v>704</v>
      </c>
      <c r="K1377" s="30"/>
      <c r="L1377" s="689"/>
    </row>
    <row r="1378" spans="1:12" ht="20.25" customHeight="1" x14ac:dyDescent="0.3">
      <c r="A1378" s="30"/>
      <c r="B1378" s="32"/>
      <c r="C1378" s="32" t="s">
        <v>90</v>
      </c>
      <c r="D1378" s="154" t="s">
        <v>698</v>
      </c>
      <c r="E1378" s="32"/>
      <c r="F1378" s="32"/>
      <c r="G1378" s="32"/>
      <c r="H1378" s="32"/>
      <c r="I1378" s="32"/>
      <c r="J1378" s="32" t="s">
        <v>705</v>
      </c>
      <c r="K1378" s="30"/>
      <c r="L1378" s="689"/>
    </row>
    <row r="1379" spans="1:12" ht="20.25" customHeight="1" x14ac:dyDescent="0.3">
      <c r="A1379" s="30"/>
      <c r="B1379" s="32"/>
      <c r="C1379" s="30"/>
      <c r="D1379" s="154" t="s">
        <v>699</v>
      </c>
      <c r="E1379" s="33"/>
      <c r="F1379" s="34"/>
      <c r="G1379" s="34"/>
      <c r="H1379" s="34"/>
      <c r="I1379" s="30"/>
      <c r="J1379" s="30"/>
      <c r="K1379" s="30"/>
      <c r="L1379" s="689"/>
    </row>
    <row r="1380" spans="1:12" ht="20.25" customHeight="1" x14ac:dyDescent="0.3">
      <c r="A1380" s="30"/>
      <c r="B1380" s="32"/>
      <c r="C1380" s="30"/>
      <c r="D1380" s="154" t="s">
        <v>700</v>
      </c>
      <c r="E1380" s="33"/>
      <c r="F1380" s="34"/>
      <c r="G1380" s="34"/>
      <c r="H1380" s="34"/>
      <c r="I1380" s="30"/>
      <c r="J1380" s="30"/>
      <c r="K1380" s="30"/>
      <c r="L1380" s="689"/>
    </row>
    <row r="1381" spans="1:12" ht="20.25" customHeight="1" x14ac:dyDescent="0.3">
      <c r="A1381" s="30"/>
      <c r="B1381" s="32"/>
      <c r="C1381" s="30"/>
      <c r="D1381" s="154" t="s">
        <v>701</v>
      </c>
      <c r="E1381" s="33"/>
      <c r="F1381" s="34"/>
      <c r="G1381" s="34"/>
      <c r="H1381" s="34"/>
      <c r="I1381" s="30"/>
      <c r="J1381" s="30"/>
      <c r="K1381" s="30"/>
      <c r="L1381" s="689"/>
    </row>
    <row r="1382" spans="1:12" ht="20.25" customHeight="1" x14ac:dyDescent="0.3">
      <c r="A1382" s="30"/>
      <c r="B1382" s="32"/>
      <c r="C1382" s="30"/>
      <c r="D1382" s="154" t="s">
        <v>1792</v>
      </c>
      <c r="E1382" s="33"/>
      <c r="F1382" s="34"/>
      <c r="G1382" s="34"/>
      <c r="H1382" s="34"/>
      <c r="I1382" s="30"/>
      <c r="J1382" s="30"/>
      <c r="K1382" s="30"/>
      <c r="L1382" s="689"/>
    </row>
    <row r="1383" spans="1:12" ht="20.25" customHeight="1" x14ac:dyDescent="0.3">
      <c r="A1383" s="30"/>
      <c r="B1383" s="32"/>
      <c r="C1383" s="30"/>
      <c r="D1383" s="78"/>
      <c r="E1383" s="33"/>
      <c r="F1383" s="34"/>
      <c r="G1383" s="34"/>
      <c r="H1383" s="34"/>
      <c r="I1383" s="30"/>
      <c r="J1383" s="30"/>
      <c r="K1383" s="30"/>
      <c r="L1383" s="689"/>
    </row>
    <row r="1384" spans="1:12" ht="20.25" customHeight="1" x14ac:dyDescent="0.3">
      <c r="A1384" s="30"/>
      <c r="B1384" s="32"/>
      <c r="C1384" s="32"/>
      <c r="D1384" s="32"/>
      <c r="E1384" s="30"/>
      <c r="F1384" s="32"/>
      <c r="G1384" s="32"/>
      <c r="H1384" s="32"/>
      <c r="I1384" s="32"/>
      <c r="J1384" s="32"/>
      <c r="K1384" s="30"/>
      <c r="L1384" s="689"/>
    </row>
    <row r="1385" spans="1:12" ht="20.25" customHeight="1" x14ac:dyDescent="0.3">
      <c r="A1385" s="30"/>
      <c r="B1385" s="32"/>
      <c r="C1385" s="32"/>
      <c r="D1385" s="32"/>
      <c r="E1385" s="32"/>
      <c r="F1385" s="32"/>
      <c r="G1385" s="32"/>
      <c r="H1385" s="32"/>
      <c r="I1385" s="32"/>
      <c r="J1385" s="32"/>
      <c r="K1385" s="30"/>
      <c r="L1385" s="689"/>
    </row>
    <row r="1386" spans="1:12" ht="20.25" customHeight="1" x14ac:dyDescent="0.3">
      <c r="A1386" s="35"/>
      <c r="B1386" s="36"/>
      <c r="C1386" s="36"/>
      <c r="D1386" s="36"/>
      <c r="E1386" s="36"/>
      <c r="F1386" s="36"/>
      <c r="G1386" s="36"/>
      <c r="H1386" s="36"/>
      <c r="I1386" s="36"/>
      <c r="J1386" s="36"/>
      <c r="K1386" s="35"/>
      <c r="L1386" s="689"/>
    </row>
    <row r="1387" spans="1:12" ht="20.25" customHeight="1" x14ac:dyDescent="0.3">
      <c r="A1387" s="25"/>
      <c r="B1387" s="26"/>
      <c r="C1387" s="26"/>
      <c r="D1387" s="26"/>
      <c r="E1387" s="26"/>
      <c r="F1387" s="26"/>
      <c r="G1387" s="26"/>
      <c r="H1387" s="26"/>
      <c r="I1387" s="26"/>
      <c r="J1387" s="26"/>
      <c r="K1387" s="162" t="s">
        <v>5</v>
      </c>
      <c r="L1387" s="689">
        <v>264</v>
      </c>
    </row>
    <row r="1388" spans="1:12" ht="20.25" customHeight="1" x14ac:dyDescent="0.3">
      <c r="A1388" s="457" t="s">
        <v>1798</v>
      </c>
      <c r="B1388" s="50"/>
      <c r="C1388" s="50"/>
      <c r="D1388" s="50"/>
      <c r="E1388" s="50"/>
      <c r="F1388" s="50"/>
      <c r="G1388" s="50"/>
      <c r="H1388" s="50"/>
      <c r="I1388" s="50"/>
      <c r="J1388" s="50"/>
      <c r="K1388" s="50"/>
      <c r="L1388" s="689"/>
    </row>
    <row r="1389" spans="1:12" ht="20.25" customHeight="1" x14ac:dyDescent="0.3">
      <c r="A1389" s="457" t="s">
        <v>26</v>
      </c>
      <c r="B1389" s="9" t="s">
        <v>618</v>
      </c>
      <c r="C1389" s="50"/>
      <c r="D1389" s="50"/>
      <c r="E1389" s="50"/>
      <c r="F1389" s="50"/>
      <c r="G1389" s="50"/>
      <c r="H1389" s="50"/>
      <c r="I1389" s="50"/>
      <c r="J1389" s="50"/>
      <c r="K1389" s="50"/>
      <c r="L1389" s="689"/>
    </row>
    <row r="1390" spans="1:12" ht="20.25" customHeight="1" x14ac:dyDescent="0.3">
      <c r="B1390" s="1" t="s">
        <v>1684</v>
      </c>
      <c r="C1390" s="50"/>
      <c r="D1390" s="50"/>
      <c r="E1390" s="50"/>
      <c r="F1390" s="50"/>
      <c r="G1390" s="50"/>
      <c r="H1390" s="50"/>
      <c r="I1390" s="50"/>
      <c r="J1390" s="50"/>
      <c r="K1390" s="50"/>
      <c r="L1390" s="689"/>
    </row>
    <row r="1391" spans="1:12" ht="20.25" customHeight="1" x14ac:dyDescent="0.3">
      <c r="A1391" s="571"/>
      <c r="B1391" s="403" t="s">
        <v>1685</v>
      </c>
      <c r="C1391" s="50"/>
      <c r="D1391" s="50"/>
      <c r="E1391" s="50"/>
      <c r="F1391" s="50"/>
      <c r="G1391" s="50"/>
      <c r="H1391" s="50"/>
      <c r="I1391" s="50"/>
      <c r="J1391" s="50"/>
      <c r="K1391" s="50"/>
      <c r="L1391" s="689"/>
    </row>
    <row r="1392" spans="1:12" ht="20.25" customHeight="1" x14ac:dyDescent="0.3">
      <c r="A1392" s="690" t="s">
        <v>0</v>
      </c>
      <c r="B1392" s="690" t="s">
        <v>28</v>
      </c>
      <c r="C1392" s="690" t="s">
        <v>8</v>
      </c>
      <c r="D1392" s="140" t="s">
        <v>9</v>
      </c>
      <c r="E1392" s="691" t="s">
        <v>10</v>
      </c>
      <c r="F1392" s="692"/>
      <c r="G1392" s="692"/>
      <c r="H1392" s="693"/>
      <c r="I1392" s="690" t="s">
        <v>88</v>
      </c>
      <c r="J1392" s="133" t="s">
        <v>622</v>
      </c>
      <c r="K1392" s="137" t="s">
        <v>3</v>
      </c>
      <c r="L1392" s="689"/>
    </row>
    <row r="1393" spans="1:12" ht="20.25" customHeight="1" x14ac:dyDescent="0.3">
      <c r="A1393" s="690"/>
      <c r="B1393" s="690"/>
      <c r="C1393" s="690"/>
      <c r="D1393" s="52" t="s">
        <v>12</v>
      </c>
      <c r="E1393" s="2">
        <v>2561</v>
      </c>
      <c r="F1393" s="2">
        <v>2562</v>
      </c>
      <c r="G1393" s="2">
        <v>2563</v>
      </c>
      <c r="H1393" s="2">
        <v>2564</v>
      </c>
      <c r="I1393" s="690"/>
      <c r="J1393" s="134" t="s">
        <v>624</v>
      </c>
      <c r="K1393" s="132" t="s">
        <v>4</v>
      </c>
      <c r="L1393" s="689"/>
    </row>
    <row r="1394" spans="1:12" ht="20.25" customHeight="1" x14ac:dyDescent="0.3">
      <c r="A1394" s="690"/>
      <c r="B1394" s="690"/>
      <c r="C1394" s="690"/>
      <c r="D1394" s="141"/>
      <c r="E1394" s="10" t="s">
        <v>13</v>
      </c>
      <c r="F1394" s="10" t="s">
        <v>13</v>
      </c>
      <c r="G1394" s="10" t="s">
        <v>13</v>
      </c>
      <c r="H1394" s="10" t="s">
        <v>13</v>
      </c>
      <c r="I1394" s="690"/>
      <c r="J1394" s="135"/>
      <c r="K1394" s="138"/>
      <c r="L1394" s="689"/>
    </row>
    <row r="1395" spans="1:12" ht="20.25" customHeight="1" x14ac:dyDescent="0.3">
      <c r="A1395" s="28">
        <v>7</v>
      </c>
      <c r="B1395" s="154" t="s">
        <v>706</v>
      </c>
      <c r="C1395" s="30" t="s">
        <v>15</v>
      </c>
      <c r="D1395" s="157" t="s">
        <v>72</v>
      </c>
      <c r="E1395" s="41">
        <v>1200000</v>
      </c>
      <c r="F1395" s="228">
        <v>0</v>
      </c>
      <c r="G1395" s="228">
        <v>0</v>
      </c>
      <c r="H1395" s="228">
        <v>0</v>
      </c>
      <c r="I1395" s="30" t="s">
        <v>142</v>
      </c>
      <c r="J1395" s="28" t="s">
        <v>18</v>
      </c>
      <c r="K1395" s="38" t="s">
        <v>19</v>
      </c>
      <c r="L1395" s="689"/>
    </row>
    <row r="1396" spans="1:12" ht="20.25" customHeight="1" x14ac:dyDescent="0.3">
      <c r="A1396" s="30"/>
      <c r="B1396" s="154" t="s">
        <v>71</v>
      </c>
      <c r="C1396" s="32" t="s">
        <v>35</v>
      </c>
      <c r="D1396" s="154" t="s">
        <v>73</v>
      </c>
      <c r="E1396" s="42" t="s">
        <v>20</v>
      </c>
      <c r="F1396" s="32"/>
      <c r="G1396" s="32"/>
      <c r="H1396" s="32"/>
      <c r="I1396" s="70" t="s">
        <v>143</v>
      </c>
      <c r="J1396" s="32" t="s">
        <v>38</v>
      </c>
      <c r="K1396" s="30"/>
      <c r="L1396" s="689"/>
    </row>
    <row r="1397" spans="1:12" ht="20.25" customHeight="1" x14ac:dyDescent="0.3">
      <c r="A1397" s="30"/>
      <c r="B1397" s="88" t="s">
        <v>67</v>
      </c>
      <c r="C1397" s="32" t="s">
        <v>36</v>
      </c>
      <c r="D1397" s="154" t="s">
        <v>74</v>
      </c>
      <c r="E1397" s="30"/>
      <c r="F1397" s="32"/>
      <c r="G1397" s="32"/>
      <c r="H1397" s="32"/>
      <c r="I1397" s="32" t="s">
        <v>22</v>
      </c>
      <c r="J1397" s="32" t="s">
        <v>39</v>
      </c>
      <c r="K1397" s="30"/>
      <c r="L1397" s="689"/>
    </row>
    <row r="1398" spans="1:12" ht="20.25" customHeight="1" x14ac:dyDescent="0.3">
      <c r="A1398" s="30"/>
      <c r="B1398" s="88" t="s">
        <v>68</v>
      </c>
      <c r="C1398" s="32" t="s">
        <v>37</v>
      </c>
      <c r="D1398" s="154" t="s">
        <v>34</v>
      </c>
      <c r="E1398" s="32"/>
      <c r="F1398" s="32"/>
      <c r="G1398" s="32"/>
      <c r="H1398" s="32"/>
      <c r="I1398" s="32"/>
      <c r="J1398" s="32" t="s">
        <v>703</v>
      </c>
      <c r="K1398" s="30"/>
      <c r="L1398" s="689"/>
    </row>
    <row r="1399" spans="1:12" ht="20.25" customHeight="1" x14ac:dyDescent="0.3">
      <c r="A1399" s="30"/>
      <c r="C1399" s="32" t="s">
        <v>89</v>
      </c>
      <c r="D1399" s="154" t="s">
        <v>1794</v>
      </c>
      <c r="E1399" s="32"/>
      <c r="F1399" s="32"/>
      <c r="G1399" s="32"/>
      <c r="H1399" s="32"/>
      <c r="I1399" s="32"/>
      <c r="J1399" s="32" t="s">
        <v>704</v>
      </c>
      <c r="K1399" s="30"/>
      <c r="L1399" s="689"/>
    </row>
    <row r="1400" spans="1:12" ht="20.25" customHeight="1" x14ac:dyDescent="0.3">
      <c r="A1400" s="30"/>
      <c r="B1400" s="32"/>
      <c r="C1400" s="32" t="s">
        <v>90</v>
      </c>
      <c r="D1400" s="154" t="s">
        <v>1793</v>
      </c>
      <c r="E1400" s="32"/>
      <c r="F1400" s="32"/>
      <c r="G1400" s="32"/>
      <c r="H1400" s="32"/>
      <c r="I1400" s="32"/>
      <c r="J1400" s="32" t="s">
        <v>705</v>
      </c>
      <c r="K1400" s="30"/>
      <c r="L1400" s="689"/>
    </row>
    <row r="1401" spans="1:12" ht="20.25" customHeight="1" x14ac:dyDescent="0.3">
      <c r="A1401" s="59"/>
      <c r="B1401" s="60"/>
      <c r="C1401" s="59"/>
      <c r="D1401" s="158"/>
      <c r="E1401" s="147"/>
      <c r="F1401" s="148"/>
      <c r="G1401" s="148"/>
      <c r="H1401" s="148"/>
      <c r="I1401" s="59"/>
      <c r="J1401" s="59"/>
      <c r="K1401" s="59"/>
      <c r="L1401" s="689"/>
    </row>
    <row r="1402" spans="1:12" ht="20.25" customHeight="1" x14ac:dyDescent="0.3">
      <c r="A1402" s="157">
        <v>8</v>
      </c>
      <c r="B1402" s="154" t="s">
        <v>675</v>
      </c>
      <c r="C1402" s="157" t="s">
        <v>15</v>
      </c>
      <c r="D1402" s="30" t="s">
        <v>55</v>
      </c>
      <c r="E1402" s="41">
        <v>850000</v>
      </c>
      <c r="F1402" s="165">
        <v>0</v>
      </c>
      <c r="G1402" s="165">
        <v>0</v>
      </c>
      <c r="H1402" s="165">
        <v>0</v>
      </c>
      <c r="I1402" s="30" t="s">
        <v>142</v>
      </c>
      <c r="J1402" s="30" t="s">
        <v>18</v>
      </c>
      <c r="K1402" s="42" t="s">
        <v>19</v>
      </c>
      <c r="L1402" s="689"/>
    </row>
    <row r="1403" spans="1:12" ht="20.25" customHeight="1" x14ac:dyDescent="0.3">
      <c r="A1403" s="157"/>
      <c r="B1403" s="154" t="s">
        <v>712</v>
      </c>
      <c r="C1403" s="154" t="s">
        <v>707</v>
      </c>
      <c r="D1403" s="44" t="s">
        <v>678</v>
      </c>
      <c r="E1403" s="42" t="s">
        <v>20</v>
      </c>
      <c r="F1403" s="31"/>
      <c r="G1403" s="32"/>
      <c r="H1403" s="32"/>
      <c r="I1403" s="70" t="s">
        <v>143</v>
      </c>
      <c r="J1403" s="32" t="s">
        <v>38</v>
      </c>
      <c r="K1403" s="30"/>
      <c r="L1403" s="689"/>
    </row>
    <row r="1404" spans="1:12" ht="20.25" customHeight="1" x14ac:dyDescent="0.3">
      <c r="A1404" s="157"/>
      <c r="B1404" s="88" t="s">
        <v>67</v>
      </c>
      <c r="C1404" s="154" t="s">
        <v>708</v>
      </c>
      <c r="D1404" s="32" t="s">
        <v>56</v>
      </c>
      <c r="E1404" s="30"/>
      <c r="F1404" s="32"/>
      <c r="G1404" s="32"/>
      <c r="H1404" s="32"/>
      <c r="I1404" s="32" t="s">
        <v>22</v>
      </c>
      <c r="J1404" s="32" t="s">
        <v>39</v>
      </c>
      <c r="K1404" s="30"/>
      <c r="L1404" s="689"/>
    </row>
    <row r="1405" spans="1:12" ht="20.25" customHeight="1" x14ac:dyDescent="0.3">
      <c r="A1405" s="157"/>
      <c r="B1405" s="88" t="s">
        <v>68</v>
      </c>
      <c r="C1405" s="154" t="s">
        <v>709</v>
      </c>
      <c r="D1405" s="32" t="s">
        <v>687</v>
      </c>
      <c r="E1405" s="32"/>
      <c r="F1405" s="32"/>
      <c r="G1405" s="32"/>
      <c r="H1405" s="32"/>
      <c r="I1405" s="32"/>
      <c r="J1405" s="32" t="s">
        <v>703</v>
      </c>
      <c r="K1405" s="30"/>
      <c r="L1405" s="689"/>
    </row>
    <row r="1406" spans="1:12" ht="20.25" customHeight="1" x14ac:dyDescent="0.3">
      <c r="A1406" s="157"/>
      <c r="B1406" s="53"/>
      <c r="C1406" s="154" t="s">
        <v>710</v>
      </c>
      <c r="D1406" s="32" t="s">
        <v>688</v>
      </c>
      <c r="E1406" s="32"/>
      <c r="F1406" s="32"/>
      <c r="G1406" s="32"/>
      <c r="H1406" s="32"/>
      <c r="I1406" s="32"/>
      <c r="J1406" s="32" t="s">
        <v>704</v>
      </c>
      <c r="K1406" s="30"/>
      <c r="L1406" s="689"/>
    </row>
    <row r="1407" spans="1:12" ht="20.25" customHeight="1" x14ac:dyDescent="0.3">
      <c r="A1407" s="157"/>
      <c r="B1407" s="154"/>
      <c r="C1407" s="154" t="s">
        <v>711</v>
      </c>
      <c r="D1407" s="154" t="s">
        <v>1791</v>
      </c>
      <c r="E1407" s="32"/>
      <c r="F1407" s="32"/>
      <c r="G1407" s="32"/>
      <c r="H1407" s="32"/>
      <c r="I1407" s="32"/>
      <c r="J1407" s="32" t="s">
        <v>705</v>
      </c>
      <c r="K1407" s="30"/>
      <c r="L1407" s="689"/>
    </row>
    <row r="1408" spans="1:12" ht="20.25" customHeight="1" x14ac:dyDescent="0.3">
      <c r="A1408" s="35"/>
      <c r="B1408" s="36"/>
      <c r="C1408" s="36"/>
      <c r="D1408" s="36"/>
      <c r="E1408" s="36"/>
      <c r="F1408" s="36"/>
      <c r="G1408" s="36"/>
      <c r="H1408" s="36"/>
      <c r="I1408" s="36"/>
      <c r="J1408" s="36"/>
      <c r="K1408" s="35"/>
      <c r="L1408" s="689"/>
    </row>
    <row r="1409" spans="1:12" ht="20.25" customHeight="1" x14ac:dyDescent="0.3">
      <c r="A1409" s="571"/>
      <c r="B1409" s="1"/>
      <c r="C1409" s="50"/>
      <c r="D1409" s="50"/>
      <c r="E1409" s="50"/>
      <c r="F1409" s="50"/>
      <c r="G1409" s="50"/>
      <c r="H1409" s="50"/>
      <c r="I1409" s="50"/>
      <c r="J1409" s="50"/>
      <c r="K1409" s="162" t="s">
        <v>5</v>
      </c>
      <c r="L1409" s="689">
        <v>265</v>
      </c>
    </row>
    <row r="1410" spans="1:12" ht="20.25" customHeight="1" x14ac:dyDescent="0.3">
      <c r="A1410" s="457" t="s">
        <v>1798</v>
      </c>
      <c r="B1410" s="50"/>
      <c r="C1410" s="50"/>
      <c r="D1410" s="50"/>
      <c r="E1410" s="50"/>
      <c r="F1410" s="50"/>
      <c r="G1410" s="50"/>
      <c r="H1410" s="50"/>
      <c r="I1410" s="50"/>
      <c r="J1410" s="50"/>
      <c r="K1410" s="50"/>
      <c r="L1410" s="689"/>
    </row>
    <row r="1411" spans="1:12" ht="20.25" customHeight="1" x14ac:dyDescent="0.3">
      <c r="A1411" s="457" t="s">
        <v>26</v>
      </c>
      <c r="B1411" s="9" t="s">
        <v>618</v>
      </c>
      <c r="C1411" s="50"/>
      <c r="D1411" s="50"/>
      <c r="E1411" s="50"/>
      <c r="F1411" s="50"/>
      <c r="G1411" s="50"/>
      <c r="H1411" s="50"/>
      <c r="I1411" s="50"/>
      <c r="J1411" s="50"/>
      <c r="K1411" s="50"/>
      <c r="L1411" s="689"/>
    </row>
    <row r="1412" spans="1:12" ht="20.25" customHeight="1" x14ac:dyDescent="0.3">
      <c r="B1412" s="1" t="s">
        <v>1684</v>
      </c>
      <c r="C1412" s="50"/>
      <c r="D1412" s="50"/>
      <c r="E1412" s="50"/>
      <c r="F1412" s="50"/>
      <c r="G1412" s="50"/>
      <c r="H1412" s="50"/>
      <c r="I1412" s="50"/>
      <c r="J1412" s="50"/>
      <c r="K1412" s="50"/>
      <c r="L1412" s="689"/>
    </row>
    <row r="1413" spans="1:12" ht="20.25" customHeight="1" x14ac:dyDescent="0.3">
      <c r="A1413" s="571"/>
      <c r="B1413" s="403" t="s">
        <v>1685</v>
      </c>
      <c r="C1413" s="50"/>
      <c r="D1413" s="50"/>
      <c r="E1413" s="50"/>
      <c r="F1413" s="50"/>
      <c r="G1413" s="50"/>
      <c r="H1413" s="50"/>
      <c r="I1413" s="50"/>
      <c r="J1413" s="50"/>
      <c r="K1413" s="50"/>
      <c r="L1413" s="689"/>
    </row>
    <row r="1414" spans="1:12" ht="20.25" customHeight="1" x14ac:dyDescent="0.3">
      <c r="A1414" s="690" t="s">
        <v>0</v>
      </c>
      <c r="B1414" s="690" t="s">
        <v>28</v>
      </c>
      <c r="C1414" s="690" t="s">
        <v>8</v>
      </c>
      <c r="D1414" s="140" t="s">
        <v>9</v>
      </c>
      <c r="E1414" s="691" t="s">
        <v>10</v>
      </c>
      <c r="F1414" s="692"/>
      <c r="G1414" s="692"/>
      <c r="H1414" s="693"/>
      <c r="I1414" s="690" t="s">
        <v>11</v>
      </c>
      <c r="J1414" s="133" t="s">
        <v>622</v>
      </c>
      <c r="K1414" s="137" t="s">
        <v>3</v>
      </c>
      <c r="L1414" s="689"/>
    </row>
    <row r="1415" spans="1:12" ht="20.25" customHeight="1" x14ac:dyDescent="0.3">
      <c r="A1415" s="690"/>
      <c r="B1415" s="690"/>
      <c r="C1415" s="690"/>
      <c r="D1415" s="52" t="s">
        <v>12</v>
      </c>
      <c r="E1415" s="2">
        <v>2561</v>
      </c>
      <c r="F1415" s="2">
        <v>2562</v>
      </c>
      <c r="G1415" s="2">
        <v>2563</v>
      </c>
      <c r="H1415" s="2">
        <v>2564</v>
      </c>
      <c r="I1415" s="690"/>
      <c r="J1415" s="134" t="s">
        <v>624</v>
      </c>
      <c r="K1415" s="132" t="s">
        <v>4</v>
      </c>
      <c r="L1415" s="689"/>
    </row>
    <row r="1416" spans="1:12" ht="20.25" customHeight="1" x14ac:dyDescent="0.3">
      <c r="A1416" s="690"/>
      <c r="B1416" s="690"/>
      <c r="C1416" s="690"/>
      <c r="D1416" s="141"/>
      <c r="E1416" s="10" t="s">
        <v>13</v>
      </c>
      <c r="F1416" s="10" t="s">
        <v>13</v>
      </c>
      <c r="G1416" s="10" t="s">
        <v>13</v>
      </c>
      <c r="H1416" s="10" t="s">
        <v>13</v>
      </c>
      <c r="I1416" s="690"/>
      <c r="J1416" s="135"/>
      <c r="K1416" s="138"/>
      <c r="L1416" s="689"/>
    </row>
    <row r="1417" spans="1:12" ht="20.25" customHeight="1" x14ac:dyDescent="0.3">
      <c r="A1417" s="28">
        <v>9</v>
      </c>
      <c r="B1417" s="154" t="s">
        <v>30</v>
      </c>
      <c r="C1417" s="157" t="s">
        <v>15</v>
      </c>
      <c r="D1417" s="157" t="s">
        <v>82</v>
      </c>
      <c r="E1417" s="74">
        <v>400000</v>
      </c>
      <c r="F1417" s="228">
        <v>0</v>
      </c>
      <c r="G1417" s="228">
        <v>0</v>
      </c>
      <c r="H1417" s="228">
        <v>0</v>
      </c>
      <c r="I1417" s="30" t="s">
        <v>142</v>
      </c>
      <c r="J1417" s="30" t="s">
        <v>18</v>
      </c>
      <c r="K1417" s="38" t="s">
        <v>19</v>
      </c>
      <c r="L1417" s="689"/>
    </row>
    <row r="1418" spans="1:12" ht="20.25" customHeight="1" x14ac:dyDescent="0.3">
      <c r="A1418" s="30"/>
      <c r="B1418" s="154" t="s">
        <v>718</v>
      </c>
      <c r="C1418" s="154" t="s">
        <v>707</v>
      </c>
      <c r="D1418" s="154" t="s">
        <v>83</v>
      </c>
      <c r="E1418" s="164" t="s">
        <v>20</v>
      </c>
      <c r="F1418" s="32"/>
      <c r="G1418" s="32"/>
      <c r="H1418" s="32"/>
      <c r="I1418" s="70" t="s">
        <v>143</v>
      </c>
      <c r="J1418" s="32" t="s">
        <v>38</v>
      </c>
      <c r="K1418" s="30"/>
      <c r="L1418" s="689"/>
    </row>
    <row r="1419" spans="1:12" ht="20.25" customHeight="1" x14ac:dyDescent="0.3">
      <c r="A1419" s="30"/>
      <c r="B1419" s="154" t="s">
        <v>80</v>
      </c>
      <c r="C1419" s="154" t="s">
        <v>708</v>
      </c>
      <c r="D1419" s="154" t="s">
        <v>84</v>
      </c>
      <c r="E1419" s="154"/>
      <c r="F1419" s="32"/>
      <c r="G1419" s="32"/>
      <c r="H1419" s="32"/>
      <c r="I1419" s="32" t="s">
        <v>22</v>
      </c>
      <c r="J1419" s="32" t="s">
        <v>39</v>
      </c>
      <c r="K1419" s="30"/>
      <c r="L1419" s="689"/>
    </row>
    <row r="1420" spans="1:12" ht="20.25" customHeight="1" x14ac:dyDescent="0.3">
      <c r="A1420" s="30"/>
      <c r="B1420" s="90" t="s">
        <v>81</v>
      </c>
      <c r="C1420" s="154" t="s">
        <v>709</v>
      </c>
      <c r="D1420" s="154" t="s">
        <v>85</v>
      </c>
      <c r="E1420" s="154"/>
      <c r="F1420" s="32"/>
      <c r="G1420" s="32"/>
      <c r="H1420" s="32"/>
      <c r="I1420" s="32"/>
      <c r="J1420" s="32" t="s">
        <v>703</v>
      </c>
      <c r="K1420" s="30"/>
      <c r="L1420" s="689"/>
    </row>
    <row r="1421" spans="1:12" ht="20.25" customHeight="1" x14ac:dyDescent="0.3">
      <c r="A1421" s="30"/>
      <c r="B1421" s="90" t="s">
        <v>29</v>
      </c>
      <c r="C1421" s="154" t="s">
        <v>710</v>
      </c>
      <c r="D1421" s="154" t="s">
        <v>31</v>
      </c>
      <c r="E1421" s="154"/>
      <c r="F1421" s="32"/>
      <c r="G1421" s="32"/>
      <c r="H1421" s="32"/>
      <c r="I1421" s="32"/>
      <c r="J1421" s="32" t="s">
        <v>704</v>
      </c>
      <c r="K1421" s="30"/>
      <c r="L1421" s="689"/>
    </row>
    <row r="1422" spans="1:12" ht="20.25" customHeight="1" x14ac:dyDescent="0.3">
      <c r="A1422" s="30"/>
      <c r="C1422" s="154" t="s">
        <v>711</v>
      </c>
      <c r="D1422" s="156" t="s">
        <v>45</v>
      </c>
      <c r="E1422" s="165"/>
      <c r="F1422" s="32"/>
      <c r="G1422" s="32"/>
      <c r="H1422" s="32"/>
      <c r="I1422" s="32"/>
      <c r="J1422" s="32" t="s">
        <v>705</v>
      </c>
      <c r="K1422" s="30"/>
      <c r="L1422" s="689"/>
    </row>
    <row r="1423" spans="1:12" ht="20.25" customHeight="1" x14ac:dyDescent="0.3">
      <c r="A1423" s="30"/>
      <c r="B1423" s="158"/>
      <c r="C1423" s="158"/>
      <c r="D1423" s="158" t="s">
        <v>647</v>
      </c>
      <c r="E1423" s="158"/>
      <c r="F1423" s="34"/>
      <c r="G1423" s="34"/>
      <c r="H1423" s="34"/>
      <c r="I1423" s="30"/>
      <c r="J1423" s="30"/>
      <c r="K1423" s="30"/>
      <c r="L1423" s="689"/>
    </row>
    <row r="1424" spans="1:12" ht="20.25" customHeight="1" x14ac:dyDescent="0.3">
      <c r="A1424" s="12"/>
      <c r="B1424" s="14"/>
      <c r="C1424" s="12"/>
      <c r="D1424" s="154" t="s">
        <v>1791</v>
      </c>
      <c r="E1424" s="15"/>
      <c r="F1424" s="16"/>
      <c r="G1424" s="16"/>
      <c r="H1424" s="16"/>
      <c r="I1424" s="12"/>
      <c r="J1424" s="12"/>
      <c r="K1424" s="12"/>
      <c r="L1424" s="689"/>
    </row>
    <row r="1425" spans="1:12" ht="20.25" customHeight="1" x14ac:dyDescent="0.3">
      <c r="A1425" s="12"/>
      <c r="B1425" s="14"/>
      <c r="C1425" s="12"/>
      <c r="D1425" s="32"/>
      <c r="E1425" s="15"/>
      <c r="F1425" s="16"/>
      <c r="G1425" s="16"/>
      <c r="H1425" s="16"/>
      <c r="I1425" s="12"/>
      <c r="J1425" s="12"/>
      <c r="K1425" s="12"/>
      <c r="L1425" s="689"/>
    </row>
    <row r="1426" spans="1:12" ht="20.25" customHeight="1" x14ac:dyDescent="0.3">
      <c r="A1426" s="12"/>
      <c r="B1426" s="14"/>
      <c r="C1426" s="12"/>
      <c r="D1426" s="32"/>
      <c r="E1426" s="15"/>
      <c r="F1426" s="16"/>
      <c r="G1426" s="16"/>
      <c r="H1426" s="16"/>
      <c r="I1426" s="12"/>
      <c r="J1426" s="12"/>
      <c r="K1426" s="12"/>
      <c r="L1426" s="689"/>
    </row>
    <row r="1427" spans="1:12" ht="20.25" customHeight="1" x14ac:dyDescent="0.3">
      <c r="A1427" s="12"/>
      <c r="B1427" s="14"/>
      <c r="C1427" s="14"/>
      <c r="D1427" s="32"/>
      <c r="E1427" s="12"/>
      <c r="F1427" s="14"/>
      <c r="G1427" s="14"/>
      <c r="H1427" s="14"/>
      <c r="I1427" s="14"/>
      <c r="J1427" s="14"/>
      <c r="K1427" s="12"/>
      <c r="L1427" s="689"/>
    </row>
    <row r="1428" spans="1:12" ht="20.25" customHeight="1" x14ac:dyDescent="0.3">
      <c r="A1428" s="12"/>
      <c r="B1428" s="14"/>
      <c r="C1428" s="14"/>
      <c r="D1428" s="32"/>
      <c r="E1428" s="14"/>
      <c r="F1428" s="14"/>
      <c r="G1428" s="14"/>
      <c r="H1428" s="14"/>
      <c r="I1428" s="14"/>
      <c r="J1428" s="14"/>
      <c r="K1428" s="12"/>
      <c r="L1428" s="689"/>
    </row>
    <row r="1429" spans="1:12" ht="20.25" customHeight="1" x14ac:dyDescent="0.3">
      <c r="A1429" s="24"/>
      <c r="B1429" s="20"/>
      <c r="C1429" s="20"/>
      <c r="D1429" s="20"/>
      <c r="E1429" s="20"/>
      <c r="F1429" s="20"/>
      <c r="G1429" s="20"/>
      <c r="H1429" s="20"/>
      <c r="I1429" s="20"/>
      <c r="J1429" s="20"/>
      <c r="K1429" s="24"/>
      <c r="L1429" s="689"/>
    </row>
    <row r="1430" spans="1:12" ht="20.25" customHeight="1" x14ac:dyDescent="0.3">
      <c r="A1430" s="17"/>
      <c r="B1430" s="18"/>
      <c r="C1430" s="18"/>
      <c r="D1430" s="18"/>
      <c r="E1430" s="18"/>
      <c r="F1430" s="18"/>
      <c r="G1430" s="18"/>
      <c r="H1430" s="18"/>
      <c r="I1430" s="18"/>
      <c r="J1430" s="18"/>
      <c r="K1430" s="17"/>
      <c r="L1430" s="689"/>
    </row>
    <row r="1431" spans="1:12" ht="20.25" customHeight="1" x14ac:dyDescent="0.3">
      <c r="A1431" s="571"/>
      <c r="B1431" s="1"/>
      <c r="C1431" s="50"/>
      <c r="D1431" s="50"/>
      <c r="E1431" s="50"/>
      <c r="F1431" s="50"/>
      <c r="G1431" s="50"/>
      <c r="H1431" s="50"/>
      <c r="I1431" s="50"/>
      <c r="J1431" s="50"/>
      <c r="K1431" s="162" t="s">
        <v>5</v>
      </c>
      <c r="L1431" s="689">
        <v>266</v>
      </c>
    </row>
    <row r="1432" spans="1:12" ht="20.25" customHeight="1" x14ac:dyDescent="0.3">
      <c r="A1432" s="457" t="s">
        <v>1798</v>
      </c>
      <c r="B1432" s="50"/>
      <c r="C1432" s="50"/>
      <c r="D1432" s="50"/>
      <c r="E1432" s="50"/>
      <c r="F1432" s="50"/>
      <c r="G1432" s="50"/>
      <c r="H1432" s="50"/>
      <c r="I1432" s="50"/>
      <c r="J1432" s="50"/>
      <c r="K1432" s="50"/>
      <c r="L1432" s="689"/>
    </row>
    <row r="1433" spans="1:12" ht="20.25" customHeight="1" x14ac:dyDescent="0.3">
      <c r="A1433" s="457" t="s">
        <v>26</v>
      </c>
      <c r="B1433" s="9" t="s">
        <v>618</v>
      </c>
      <c r="C1433" s="50"/>
      <c r="D1433" s="50"/>
      <c r="E1433" s="50"/>
      <c r="F1433" s="50"/>
      <c r="G1433" s="50"/>
      <c r="H1433" s="50"/>
      <c r="I1433" s="50"/>
      <c r="J1433" s="50"/>
      <c r="K1433" s="50"/>
      <c r="L1433" s="689"/>
    </row>
    <row r="1434" spans="1:12" ht="20.25" customHeight="1" x14ac:dyDescent="0.3">
      <c r="B1434" s="1" t="s">
        <v>1684</v>
      </c>
      <c r="C1434" s="50"/>
      <c r="D1434" s="50"/>
      <c r="E1434" s="50"/>
      <c r="F1434" s="50"/>
      <c r="G1434" s="50"/>
      <c r="H1434" s="50"/>
      <c r="I1434" s="50"/>
      <c r="J1434" s="50"/>
      <c r="K1434" s="50"/>
      <c r="L1434" s="689"/>
    </row>
    <row r="1435" spans="1:12" ht="20.25" customHeight="1" x14ac:dyDescent="0.3">
      <c r="A1435" s="571"/>
      <c r="B1435" s="403" t="s">
        <v>1685</v>
      </c>
      <c r="C1435" s="50"/>
      <c r="D1435" s="50"/>
      <c r="E1435" s="50"/>
      <c r="F1435" s="50"/>
      <c r="G1435" s="50"/>
      <c r="H1435" s="50"/>
      <c r="I1435" s="50"/>
      <c r="J1435" s="50"/>
      <c r="K1435" s="50"/>
      <c r="L1435" s="689"/>
    </row>
    <row r="1436" spans="1:12" ht="20.25" customHeight="1" x14ac:dyDescent="0.3">
      <c r="A1436" s="690" t="s">
        <v>0</v>
      </c>
      <c r="B1436" s="690" t="s">
        <v>28</v>
      </c>
      <c r="C1436" s="690" t="s">
        <v>8</v>
      </c>
      <c r="D1436" s="140" t="s">
        <v>9</v>
      </c>
      <c r="E1436" s="691" t="s">
        <v>10</v>
      </c>
      <c r="F1436" s="692"/>
      <c r="G1436" s="692"/>
      <c r="H1436" s="693"/>
      <c r="I1436" s="690" t="s">
        <v>11</v>
      </c>
      <c r="J1436" s="133" t="s">
        <v>622</v>
      </c>
      <c r="K1436" s="137" t="s">
        <v>3</v>
      </c>
      <c r="L1436" s="689"/>
    </row>
    <row r="1437" spans="1:12" ht="20.25" customHeight="1" x14ac:dyDescent="0.3">
      <c r="A1437" s="690"/>
      <c r="B1437" s="690"/>
      <c r="C1437" s="690"/>
      <c r="D1437" s="52" t="s">
        <v>12</v>
      </c>
      <c r="E1437" s="2">
        <v>2561</v>
      </c>
      <c r="F1437" s="2">
        <v>2562</v>
      </c>
      <c r="G1437" s="2">
        <v>2563</v>
      </c>
      <c r="H1437" s="2">
        <v>2564</v>
      </c>
      <c r="I1437" s="690"/>
      <c r="J1437" s="134" t="s">
        <v>624</v>
      </c>
      <c r="K1437" s="132" t="s">
        <v>4</v>
      </c>
      <c r="L1437" s="689"/>
    </row>
    <row r="1438" spans="1:12" ht="20.25" customHeight="1" x14ac:dyDescent="0.3">
      <c r="A1438" s="690"/>
      <c r="B1438" s="690"/>
      <c r="C1438" s="690"/>
      <c r="D1438" s="141"/>
      <c r="E1438" s="10" t="s">
        <v>13</v>
      </c>
      <c r="F1438" s="10" t="s">
        <v>13</v>
      </c>
      <c r="G1438" s="10" t="s">
        <v>13</v>
      </c>
      <c r="H1438" s="10" t="s">
        <v>13</v>
      </c>
      <c r="I1438" s="690"/>
      <c r="J1438" s="135"/>
      <c r="K1438" s="138"/>
      <c r="L1438" s="689"/>
    </row>
    <row r="1439" spans="1:12" ht="20.25" customHeight="1" x14ac:dyDescent="0.3">
      <c r="A1439" s="28">
        <v>10</v>
      </c>
      <c r="B1439" s="154" t="s">
        <v>58</v>
      </c>
      <c r="C1439" s="157" t="s">
        <v>15</v>
      </c>
      <c r="D1439" s="157" t="s">
        <v>86</v>
      </c>
      <c r="E1439" s="74">
        <v>5000000</v>
      </c>
      <c r="F1439" s="228">
        <v>0</v>
      </c>
      <c r="G1439" s="228">
        <v>0</v>
      </c>
      <c r="H1439" s="228">
        <v>0</v>
      </c>
      <c r="I1439" s="30" t="s">
        <v>142</v>
      </c>
      <c r="J1439" s="30" t="s">
        <v>18</v>
      </c>
      <c r="K1439" s="38" t="s">
        <v>19</v>
      </c>
      <c r="L1439" s="689"/>
    </row>
    <row r="1440" spans="1:12" ht="20.25" customHeight="1" x14ac:dyDescent="0.3">
      <c r="A1440" s="30"/>
      <c r="B1440" s="154" t="s">
        <v>719</v>
      </c>
      <c r="C1440" s="154" t="s">
        <v>707</v>
      </c>
      <c r="D1440" s="154" t="s">
        <v>83</v>
      </c>
      <c r="E1440" s="164" t="s">
        <v>20</v>
      </c>
      <c r="F1440" s="32"/>
      <c r="G1440" s="32"/>
      <c r="H1440" s="32"/>
      <c r="I1440" s="70" t="s">
        <v>143</v>
      </c>
      <c r="J1440" s="32" t="s">
        <v>38</v>
      </c>
      <c r="K1440" s="30"/>
      <c r="L1440" s="689"/>
    </row>
    <row r="1441" spans="1:12" ht="20.25" customHeight="1" x14ac:dyDescent="0.3">
      <c r="A1441" s="30"/>
      <c r="B1441" s="90" t="s">
        <v>81</v>
      </c>
      <c r="C1441" s="154" t="s">
        <v>708</v>
      </c>
      <c r="D1441" s="154" t="s">
        <v>720</v>
      </c>
      <c r="E1441" s="154"/>
      <c r="F1441" s="32"/>
      <c r="G1441" s="32"/>
      <c r="H1441" s="32"/>
      <c r="I1441" s="32" t="s">
        <v>22</v>
      </c>
      <c r="J1441" s="32" t="s">
        <v>39</v>
      </c>
      <c r="K1441" s="30"/>
      <c r="L1441" s="689"/>
    </row>
    <row r="1442" spans="1:12" ht="20.25" customHeight="1" x14ac:dyDescent="0.3">
      <c r="A1442" s="30"/>
      <c r="B1442" s="90" t="s">
        <v>29</v>
      </c>
      <c r="C1442" s="154" t="s">
        <v>709</v>
      </c>
      <c r="D1442" s="154" t="s">
        <v>85</v>
      </c>
      <c r="E1442" s="154"/>
      <c r="F1442" s="32"/>
      <c r="G1442" s="32"/>
      <c r="H1442" s="32"/>
      <c r="I1442" s="32"/>
      <c r="J1442" s="32" t="s">
        <v>703</v>
      </c>
      <c r="K1442" s="30"/>
      <c r="L1442" s="689"/>
    </row>
    <row r="1443" spans="1:12" ht="20.25" customHeight="1" x14ac:dyDescent="0.3">
      <c r="A1443" s="30"/>
      <c r="C1443" s="154" t="s">
        <v>710</v>
      </c>
      <c r="D1443" s="154" t="s">
        <v>31</v>
      </c>
      <c r="E1443" s="154"/>
      <c r="F1443" s="32"/>
      <c r="G1443" s="32"/>
      <c r="H1443" s="32"/>
      <c r="I1443" s="32"/>
      <c r="J1443" s="32" t="s">
        <v>704</v>
      </c>
      <c r="K1443" s="30"/>
      <c r="L1443" s="689"/>
    </row>
    <row r="1444" spans="1:12" ht="20.25" customHeight="1" x14ac:dyDescent="0.3">
      <c r="A1444" s="30"/>
      <c r="B1444" s="154"/>
      <c r="C1444" s="154" t="s">
        <v>711</v>
      </c>
      <c r="D1444" s="154" t="s">
        <v>45</v>
      </c>
      <c r="E1444" s="165"/>
      <c r="F1444" s="32"/>
      <c r="G1444" s="32"/>
      <c r="H1444" s="32"/>
      <c r="I1444" s="32"/>
      <c r="J1444" s="32" t="s">
        <v>705</v>
      </c>
      <c r="K1444" s="30"/>
      <c r="L1444" s="689"/>
    </row>
    <row r="1445" spans="1:12" ht="20.25" customHeight="1" x14ac:dyDescent="0.3">
      <c r="A1445" s="30"/>
      <c r="B1445" s="158"/>
      <c r="C1445" s="158"/>
      <c r="D1445" s="156" t="s">
        <v>87</v>
      </c>
      <c r="E1445" s="158"/>
      <c r="F1445" s="34"/>
      <c r="G1445" s="34"/>
      <c r="H1445" s="34"/>
      <c r="I1445" s="30"/>
      <c r="J1445" s="30"/>
      <c r="K1445" s="30"/>
      <c r="L1445" s="689"/>
    </row>
    <row r="1446" spans="1:12" ht="20.25" customHeight="1" x14ac:dyDescent="0.3">
      <c r="A1446" s="12"/>
      <c r="B1446" s="14"/>
      <c r="C1446" s="12"/>
      <c r="D1446" s="154" t="s">
        <v>1791</v>
      </c>
      <c r="E1446" s="15"/>
      <c r="F1446" s="16"/>
      <c r="G1446" s="16"/>
      <c r="H1446" s="16"/>
      <c r="I1446" s="12"/>
      <c r="J1446" s="12"/>
      <c r="K1446" s="12"/>
      <c r="L1446" s="689"/>
    </row>
    <row r="1447" spans="1:12" ht="20.25" customHeight="1" x14ac:dyDescent="0.3">
      <c r="A1447" s="12"/>
      <c r="B1447" s="14"/>
      <c r="C1447" s="12"/>
      <c r="D1447" s="32"/>
      <c r="E1447" s="15"/>
      <c r="F1447" s="16"/>
      <c r="G1447" s="16"/>
      <c r="H1447" s="16"/>
      <c r="I1447" s="12"/>
      <c r="J1447" s="12"/>
      <c r="K1447" s="12"/>
      <c r="L1447" s="689"/>
    </row>
    <row r="1448" spans="1:12" ht="20.25" customHeight="1" x14ac:dyDescent="0.3">
      <c r="A1448" s="12"/>
      <c r="B1448" s="14"/>
      <c r="C1448" s="12"/>
      <c r="D1448" s="32"/>
      <c r="E1448" s="15"/>
      <c r="F1448" s="16"/>
      <c r="G1448" s="16"/>
      <c r="H1448" s="16"/>
      <c r="I1448" s="12"/>
      <c r="J1448" s="12"/>
      <c r="K1448" s="12"/>
      <c r="L1448" s="689"/>
    </row>
    <row r="1449" spans="1:12" ht="20.25" customHeight="1" x14ac:dyDescent="0.3">
      <c r="A1449" s="12"/>
      <c r="B1449" s="14"/>
      <c r="C1449" s="14"/>
      <c r="D1449" s="32"/>
      <c r="E1449" s="12"/>
      <c r="F1449" s="14"/>
      <c r="G1449" s="14"/>
      <c r="H1449" s="14"/>
      <c r="I1449" s="14"/>
      <c r="J1449" s="14"/>
      <c r="K1449" s="12"/>
      <c r="L1449" s="689"/>
    </row>
    <row r="1450" spans="1:12" ht="20.25" customHeight="1" x14ac:dyDescent="0.3">
      <c r="A1450" s="12"/>
      <c r="B1450" s="14"/>
      <c r="C1450" s="14"/>
      <c r="D1450" s="32"/>
      <c r="E1450" s="14"/>
      <c r="F1450" s="14"/>
      <c r="G1450" s="14"/>
      <c r="H1450" s="14"/>
      <c r="I1450" s="14"/>
      <c r="J1450" s="14"/>
      <c r="K1450" s="12"/>
      <c r="L1450" s="689"/>
    </row>
    <row r="1451" spans="1:12" ht="20.25" customHeight="1" x14ac:dyDescent="0.3">
      <c r="A1451" s="24"/>
      <c r="B1451" s="20"/>
      <c r="C1451" s="20"/>
      <c r="D1451" s="20"/>
      <c r="E1451" s="20"/>
      <c r="F1451" s="20"/>
      <c r="G1451" s="20"/>
      <c r="H1451" s="20"/>
      <c r="I1451" s="20"/>
      <c r="J1451" s="20"/>
      <c r="K1451" s="24"/>
      <c r="L1451" s="689"/>
    </row>
    <row r="1452" spans="1:12" ht="20.25" customHeight="1" x14ac:dyDescent="0.3">
      <c r="A1452" s="17"/>
      <c r="B1452" s="18"/>
      <c r="C1452" s="18"/>
      <c r="D1452" s="18"/>
      <c r="E1452" s="18"/>
      <c r="F1452" s="18"/>
      <c r="G1452" s="18"/>
      <c r="H1452" s="18"/>
      <c r="I1452" s="18"/>
      <c r="J1452" s="18"/>
      <c r="K1452" s="17"/>
      <c r="L1452" s="689"/>
    </row>
    <row r="1453" spans="1:12" ht="20.25" customHeight="1" x14ac:dyDescent="0.3">
      <c r="A1453" s="571"/>
      <c r="B1453" s="1"/>
      <c r="C1453" s="50"/>
      <c r="D1453" s="50"/>
      <c r="E1453" s="50"/>
      <c r="F1453" s="50"/>
      <c r="G1453" s="50"/>
      <c r="H1453" s="50"/>
      <c r="I1453" s="50"/>
      <c r="J1453" s="50"/>
      <c r="K1453" s="162" t="s">
        <v>5</v>
      </c>
      <c r="L1453" s="689">
        <v>267</v>
      </c>
    </row>
    <row r="1454" spans="1:12" ht="20.25" customHeight="1" x14ac:dyDescent="0.3">
      <c r="A1454" s="457" t="s">
        <v>1798</v>
      </c>
      <c r="B1454" s="50"/>
      <c r="C1454" s="50"/>
      <c r="D1454" s="50"/>
      <c r="E1454" s="50"/>
      <c r="F1454" s="50"/>
      <c r="G1454" s="50"/>
      <c r="H1454" s="50"/>
      <c r="I1454" s="50"/>
      <c r="J1454" s="50"/>
      <c r="K1454" s="50"/>
      <c r="L1454" s="689"/>
    </row>
    <row r="1455" spans="1:12" ht="20.25" customHeight="1" x14ac:dyDescent="0.3">
      <c r="A1455" s="457" t="s">
        <v>26</v>
      </c>
      <c r="B1455" s="9" t="s">
        <v>618</v>
      </c>
      <c r="C1455" s="50"/>
      <c r="D1455" s="50"/>
      <c r="E1455" s="50"/>
      <c r="F1455" s="50"/>
      <c r="G1455" s="50"/>
      <c r="H1455" s="50"/>
      <c r="I1455" s="50"/>
      <c r="J1455" s="50"/>
      <c r="K1455" s="50"/>
      <c r="L1455" s="689"/>
    </row>
    <row r="1456" spans="1:12" ht="20.25" customHeight="1" x14ac:dyDescent="0.3">
      <c r="B1456" s="1" t="s">
        <v>1684</v>
      </c>
      <c r="C1456" s="50"/>
      <c r="D1456" s="50"/>
      <c r="E1456" s="50"/>
      <c r="F1456" s="50"/>
      <c r="G1456" s="50"/>
      <c r="H1456" s="50"/>
      <c r="I1456" s="50"/>
      <c r="J1456" s="50"/>
      <c r="K1456" s="50"/>
      <c r="L1456" s="689"/>
    </row>
    <row r="1457" spans="1:12" ht="20.25" customHeight="1" x14ac:dyDescent="0.3">
      <c r="A1457" s="571"/>
      <c r="B1457" s="403" t="s">
        <v>1685</v>
      </c>
      <c r="C1457" s="50"/>
      <c r="D1457" s="50"/>
      <c r="E1457" s="50"/>
      <c r="F1457" s="50"/>
      <c r="G1457" s="50"/>
      <c r="H1457" s="50"/>
      <c r="I1457" s="50"/>
      <c r="J1457" s="50"/>
      <c r="K1457" s="50"/>
      <c r="L1457" s="689"/>
    </row>
    <row r="1458" spans="1:12" ht="20.25" customHeight="1" x14ac:dyDescent="0.3">
      <c r="A1458" s="690" t="s">
        <v>0</v>
      </c>
      <c r="B1458" s="690" t="s">
        <v>28</v>
      </c>
      <c r="C1458" s="690" t="s">
        <v>8</v>
      </c>
      <c r="D1458" s="140" t="s">
        <v>9</v>
      </c>
      <c r="E1458" s="691" t="s">
        <v>10</v>
      </c>
      <c r="F1458" s="692"/>
      <c r="G1458" s="692"/>
      <c r="H1458" s="693"/>
      <c r="I1458" s="690" t="s">
        <v>88</v>
      </c>
      <c r="J1458" s="133" t="s">
        <v>622</v>
      </c>
      <c r="K1458" s="137" t="s">
        <v>3</v>
      </c>
      <c r="L1458" s="689"/>
    </row>
    <row r="1459" spans="1:12" ht="20.25" customHeight="1" x14ac:dyDescent="0.3">
      <c r="A1459" s="690"/>
      <c r="B1459" s="690"/>
      <c r="C1459" s="690"/>
      <c r="D1459" s="52" t="s">
        <v>12</v>
      </c>
      <c r="E1459" s="2">
        <v>2561</v>
      </c>
      <c r="F1459" s="2">
        <v>2562</v>
      </c>
      <c r="G1459" s="2">
        <v>2563</v>
      </c>
      <c r="H1459" s="2">
        <v>2564</v>
      </c>
      <c r="I1459" s="690"/>
      <c r="J1459" s="134" t="s">
        <v>624</v>
      </c>
      <c r="K1459" s="132" t="s">
        <v>4</v>
      </c>
      <c r="L1459" s="689"/>
    </row>
    <row r="1460" spans="1:12" ht="20.25" customHeight="1" x14ac:dyDescent="0.3">
      <c r="A1460" s="690"/>
      <c r="B1460" s="690"/>
      <c r="C1460" s="690"/>
      <c r="D1460" s="141"/>
      <c r="E1460" s="10" t="s">
        <v>13</v>
      </c>
      <c r="F1460" s="10" t="s">
        <v>13</v>
      </c>
      <c r="G1460" s="10" t="s">
        <v>13</v>
      </c>
      <c r="H1460" s="10" t="s">
        <v>13</v>
      </c>
      <c r="I1460" s="690"/>
      <c r="J1460" s="135"/>
      <c r="K1460" s="138"/>
      <c r="L1460" s="689"/>
    </row>
    <row r="1461" spans="1:12" ht="20.25" customHeight="1" x14ac:dyDescent="0.3">
      <c r="A1461" s="28">
        <v>11</v>
      </c>
      <c r="B1461" s="32" t="s">
        <v>741</v>
      </c>
      <c r="C1461" s="30" t="s">
        <v>15</v>
      </c>
      <c r="D1461" s="30" t="s">
        <v>16</v>
      </c>
      <c r="E1461" s="41">
        <v>5900000</v>
      </c>
      <c r="F1461" s="228">
        <v>0</v>
      </c>
      <c r="G1461" s="228">
        <v>0</v>
      </c>
      <c r="H1461" s="228">
        <v>0</v>
      </c>
      <c r="I1461" s="30" t="s">
        <v>142</v>
      </c>
      <c r="J1461" s="30" t="s">
        <v>18</v>
      </c>
      <c r="K1461" s="38" t="s">
        <v>19</v>
      </c>
      <c r="L1461" s="689"/>
    </row>
    <row r="1462" spans="1:12" ht="20.25" customHeight="1" x14ac:dyDescent="0.3">
      <c r="A1462" s="30"/>
      <c r="B1462" s="32" t="s">
        <v>739</v>
      </c>
      <c r="C1462" s="32" t="s">
        <v>35</v>
      </c>
      <c r="D1462" s="32" t="s">
        <v>649</v>
      </c>
      <c r="E1462" s="164" t="s">
        <v>20</v>
      </c>
      <c r="F1462" s="32"/>
      <c r="G1462" s="32"/>
      <c r="H1462" s="32"/>
      <c r="I1462" s="70" t="s">
        <v>143</v>
      </c>
      <c r="J1462" s="32" t="s">
        <v>38</v>
      </c>
      <c r="K1462" s="30"/>
      <c r="L1462" s="689"/>
    </row>
    <row r="1463" spans="1:12" ht="20.25" customHeight="1" x14ac:dyDescent="0.3">
      <c r="A1463" s="30"/>
      <c r="B1463" s="32" t="s">
        <v>740</v>
      </c>
      <c r="C1463" s="32" t="s">
        <v>36</v>
      </c>
      <c r="D1463" s="32" t="s">
        <v>650</v>
      </c>
      <c r="E1463" s="47"/>
      <c r="F1463" s="32"/>
      <c r="G1463" s="32" t="s">
        <v>27</v>
      </c>
      <c r="H1463" s="32"/>
      <c r="I1463" s="32" t="s">
        <v>22</v>
      </c>
      <c r="J1463" s="32" t="s">
        <v>39</v>
      </c>
      <c r="K1463" s="30"/>
      <c r="L1463" s="689"/>
    </row>
    <row r="1464" spans="1:12" ht="20.25" customHeight="1" x14ac:dyDescent="0.3">
      <c r="A1464" s="30"/>
      <c r="B1464" s="90" t="s">
        <v>81</v>
      </c>
      <c r="C1464" s="32" t="s">
        <v>37</v>
      </c>
      <c r="D1464" s="32" t="s">
        <v>651</v>
      </c>
      <c r="E1464" s="32"/>
      <c r="F1464" s="32"/>
      <c r="G1464" s="32"/>
      <c r="H1464" s="32"/>
      <c r="I1464" s="32"/>
      <c r="J1464" s="32" t="s">
        <v>703</v>
      </c>
      <c r="K1464" s="30"/>
      <c r="L1464" s="689"/>
    </row>
    <row r="1465" spans="1:12" ht="20.25" customHeight="1" x14ac:dyDescent="0.3">
      <c r="A1465" s="30"/>
      <c r="B1465" s="90" t="s">
        <v>29</v>
      </c>
      <c r="C1465" s="32" t="s">
        <v>89</v>
      </c>
      <c r="D1465" s="32" t="s">
        <v>31</v>
      </c>
      <c r="E1465" s="32"/>
      <c r="F1465" s="32"/>
      <c r="G1465" s="32"/>
      <c r="H1465" s="32"/>
      <c r="I1465" s="32"/>
      <c r="J1465" s="32" t="s">
        <v>704</v>
      </c>
      <c r="K1465" s="30"/>
      <c r="L1465" s="689"/>
    </row>
    <row r="1466" spans="1:12" ht="20.25" customHeight="1" x14ac:dyDescent="0.3">
      <c r="A1466" s="30"/>
      <c r="B1466" s="14"/>
      <c r="C1466" s="32" t="s">
        <v>90</v>
      </c>
      <c r="D1466" s="32" t="s">
        <v>45</v>
      </c>
      <c r="E1466" s="32"/>
      <c r="F1466" s="32"/>
      <c r="G1466" s="32"/>
      <c r="H1466" s="32"/>
      <c r="I1466" s="32"/>
      <c r="J1466" s="32" t="s">
        <v>705</v>
      </c>
      <c r="K1466" s="30"/>
      <c r="L1466" s="689"/>
    </row>
    <row r="1467" spans="1:12" ht="20.25" customHeight="1" x14ac:dyDescent="0.3">
      <c r="A1467" s="12"/>
      <c r="B1467" s="14"/>
      <c r="C1467" s="14"/>
      <c r="D1467" s="44" t="s">
        <v>648</v>
      </c>
      <c r="E1467" s="14"/>
      <c r="F1467" s="14"/>
      <c r="G1467" s="14"/>
      <c r="H1467" s="14"/>
      <c r="I1467" s="14"/>
      <c r="J1467" s="14"/>
      <c r="K1467" s="12"/>
      <c r="L1467" s="689"/>
    </row>
    <row r="1468" spans="1:12" ht="20.25" customHeight="1" x14ac:dyDescent="0.3">
      <c r="A1468" s="12"/>
      <c r="B1468" s="14"/>
      <c r="C1468" s="14"/>
      <c r="D1468" s="154" t="s">
        <v>1791</v>
      </c>
      <c r="E1468" s="14"/>
      <c r="F1468" s="14"/>
      <c r="G1468" s="14"/>
      <c r="H1468" s="14"/>
      <c r="I1468" s="14"/>
      <c r="J1468" s="14"/>
      <c r="K1468" s="12"/>
      <c r="L1468" s="689"/>
    </row>
    <row r="1469" spans="1:12" ht="20.25" customHeight="1" x14ac:dyDescent="0.3">
      <c r="A1469" s="12"/>
      <c r="B1469" s="14"/>
      <c r="C1469" s="14"/>
      <c r="D1469" s="39"/>
      <c r="E1469" s="14"/>
      <c r="F1469" s="14"/>
      <c r="G1469" s="14"/>
      <c r="H1469" s="14"/>
      <c r="I1469" s="14"/>
      <c r="J1469" s="14"/>
      <c r="K1469" s="12"/>
      <c r="L1469" s="689"/>
    </row>
    <row r="1470" spans="1:12" ht="20.25" customHeight="1" x14ac:dyDescent="0.3">
      <c r="A1470" s="12"/>
      <c r="B1470" s="14"/>
      <c r="C1470" s="14"/>
      <c r="D1470" s="39"/>
      <c r="E1470" s="14"/>
      <c r="F1470" s="14"/>
      <c r="G1470" s="14"/>
      <c r="H1470" s="14"/>
      <c r="I1470" s="14"/>
      <c r="J1470" s="14"/>
      <c r="K1470" s="12"/>
      <c r="L1470" s="689"/>
    </row>
    <row r="1471" spans="1:12" ht="20.25" customHeight="1" x14ac:dyDescent="0.3">
      <c r="A1471" s="12"/>
      <c r="B1471" s="14"/>
      <c r="C1471" s="12"/>
      <c r="D1471" s="20"/>
      <c r="E1471" s="15"/>
      <c r="F1471" s="16"/>
      <c r="G1471" s="16"/>
      <c r="H1471" s="16"/>
      <c r="I1471" s="12"/>
      <c r="J1471" s="12"/>
      <c r="K1471" s="12"/>
      <c r="L1471" s="689"/>
    </row>
    <row r="1472" spans="1:12" ht="20.25" customHeight="1" x14ac:dyDescent="0.3">
      <c r="A1472" s="12"/>
      <c r="B1472" s="14"/>
      <c r="C1472" s="14"/>
      <c r="D1472" s="14"/>
      <c r="E1472" s="12"/>
      <c r="F1472" s="14"/>
      <c r="G1472" s="14"/>
      <c r="H1472" s="14"/>
      <c r="I1472" s="14"/>
      <c r="J1472" s="14"/>
      <c r="K1472" s="12"/>
      <c r="L1472" s="689"/>
    </row>
    <row r="1473" spans="1:12" ht="20.25" customHeight="1" x14ac:dyDescent="0.3">
      <c r="A1473" s="12"/>
      <c r="B1473" s="14"/>
      <c r="C1473" s="14"/>
      <c r="D1473" s="14"/>
      <c r="E1473" s="14"/>
      <c r="F1473" s="14"/>
      <c r="G1473" s="14"/>
      <c r="H1473" s="14"/>
      <c r="I1473" s="14"/>
      <c r="J1473" s="14"/>
      <c r="K1473" s="12"/>
      <c r="L1473" s="689"/>
    </row>
    <row r="1474" spans="1:12" ht="20.25" customHeight="1" x14ac:dyDescent="0.3">
      <c r="A1474" s="17"/>
      <c r="B1474" s="18"/>
      <c r="C1474" s="18"/>
      <c r="D1474" s="18"/>
      <c r="E1474" s="18"/>
      <c r="F1474" s="18"/>
      <c r="G1474" s="18"/>
      <c r="H1474" s="18"/>
      <c r="I1474" s="18"/>
      <c r="J1474" s="18"/>
      <c r="K1474" s="17"/>
      <c r="L1474" s="689"/>
    </row>
    <row r="1475" spans="1:12" ht="20.25" customHeight="1" x14ac:dyDescent="0.3">
      <c r="A1475" s="571"/>
      <c r="B1475" s="1"/>
      <c r="C1475" s="50"/>
      <c r="D1475" s="50"/>
      <c r="E1475" s="50"/>
      <c r="F1475" s="50"/>
      <c r="G1475" s="50"/>
      <c r="H1475" s="50"/>
      <c r="I1475" s="50"/>
      <c r="J1475" s="50"/>
      <c r="K1475" s="162" t="s">
        <v>5</v>
      </c>
      <c r="L1475" s="689">
        <v>268</v>
      </c>
    </row>
    <row r="1476" spans="1:12" ht="20.25" customHeight="1" x14ac:dyDescent="0.3">
      <c r="A1476" s="457" t="s">
        <v>1798</v>
      </c>
      <c r="B1476" s="50"/>
      <c r="C1476" s="50"/>
      <c r="D1476" s="50"/>
      <c r="E1476" s="50"/>
      <c r="F1476" s="50"/>
      <c r="G1476" s="50"/>
      <c r="H1476" s="50"/>
      <c r="I1476" s="50"/>
      <c r="J1476" s="50"/>
      <c r="K1476" s="50"/>
      <c r="L1476" s="689"/>
    </row>
    <row r="1477" spans="1:12" ht="20.25" customHeight="1" x14ac:dyDescent="0.3">
      <c r="A1477" s="457" t="s">
        <v>26</v>
      </c>
      <c r="B1477" s="9" t="s">
        <v>619</v>
      </c>
      <c r="C1477" s="50"/>
      <c r="D1477" s="50"/>
      <c r="E1477" s="50"/>
      <c r="F1477" s="50"/>
      <c r="G1477" s="50"/>
      <c r="H1477" s="50"/>
      <c r="I1477" s="50"/>
      <c r="J1477" s="50"/>
      <c r="K1477" s="50"/>
      <c r="L1477" s="689"/>
    </row>
    <row r="1478" spans="1:12" ht="20.25" customHeight="1" x14ac:dyDescent="0.3">
      <c r="B1478" s="1" t="s">
        <v>1684</v>
      </c>
      <c r="C1478" s="50"/>
      <c r="D1478" s="50"/>
      <c r="E1478" s="50"/>
      <c r="F1478" s="50"/>
      <c r="G1478" s="50"/>
      <c r="H1478" s="50"/>
      <c r="I1478" s="50"/>
      <c r="J1478" s="50"/>
      <c r="K1478" s="50"/>
      <c r="L1478" s="689"/>
    </row>
    <row r="1479" spans="1:12" ht="20.25" customHeight="1" x14ac:dyDescent="0.3">
      <c r="A1479" s="571"/>
      <c r="B1479" s="403" t="s">
        <v>1685</v>
      </c>
      <c r="C1479" s="50"/>
      <c r="D1479" s="50"/>
      <c r="E1479" s="50"/>
      <c r="F1479" s="50"/>
      <c r="G1479" s="50"/>
      <c r="H1479" s="50"/>
      <c r="I1479" s="50"/>
      <c r="J1479" s="50"/>
      <c r="K1479" s="50"/>
      <c r="L1479" s="689"/>
    </row>
    <row r="1480" spans="1:12" ht="20.25" customHeight="1" x14ac:dyDescent="0.3">
      <c r="A1480" s="690" t="s">
        <v>0</v>
      </c>
      <c r="B1480" s="690" t="s">
        <v>28</v>
      </c>
      <c r="C1480" s="690" t="s">
        <v>8</v>
      </c>
      <c r="D1480" s="488" t="s">
        <v>9</v>
      </c>
      <c r="E1480" s="691" t="s">
        <v>10</v>
      </c>
      <c r="F1480" s="692"/>
      <c r="G1480" s="692"/>
      <c r="H1480" s="693"/>
      <c r="I1480" s="690" t="s">
        <v>88</v>
      </c>
      <c r="J1480" s="133" t="s">
        <v>622</v>
      </c>
      <c r="K1480" s="137" t="s">
        <v>3</v>
      </c>
      <c r="L1480" s="689"/>
    </row>
    <row r="1481" spans="1:12" ht="20.25" customHeight="1" x14ac:dyDescent="0.3">
      <c r="A1481" s="690"/>
      <c r="B1481" s="690"/>
      <c r="C1481" s="690"/>
      <c r="D1481" s="52" t="s">
        <v>12</v>
      </c>
      <c r="E1481" s="2">
        <v>2561</v>
      </c>
      <c r="F1481" s="2">
        <v>2562</v>
      </c>
      <c r="G1481" s="2">
        <v>2563</v>
      </c>
      <c r="H1481" s="2">
        <v>2564</v>
      </c>
      <c r="I1481" s="690"/>
      <c r="J1481" s="134" t="s">
        <v>624</v>
      </c>
      <c r="K1481" s="132" t="s">
        <v>4</v>
      </c>
      <c r="L1481" s="689"/>
    </row>
    <row r="1482" spans="1:12" ht="20.25" customHeight="1" x14ac:dyDescent="0.3">
      <c r="A1482" s="690"/>
      <c r="B1482" s="690"/>
      <c r="C1482" s="690"/>
      <c r="D1482" s="489"/>
      <c r="E1482" s="10" t="s">
        <v>13</v>
      </c>
      <c r="F1482" s="10" t="s">
        <v>13</v>
      </c>
      <c r="G1482" s="10" t="s">
        <v>13</v>
      </c>
      <c r="H1482" s="10" t="s">
        <v>13</v>
      </c>
      <c r="I1482" s="690"/>
      <c r="J1482" s="135"/>
      <c r="K1482" s="138"/>
      <c r="L1482" s="689"/>
    </row>
    <row r="1483" spans="1:12" ht="20.25" customHeight="1" x14ac:dyDescent="0.3">
      <c r="A1483" s="28">
        <v>12</v>
      </c>
      <c r="B1483" s="32" t="s">
        <v>742</v>
      </c>
      <c r="C1483" s="30" t="s">
        <v>15</v>
      </c>
      <c r="D1483" s="30" t="s">
        <v>656</v>
      </c>
      <c r="E1483" s="41">
        <v>280000</v>
      </c>
      <c r="F1483" s="228">
        <v>0</v>
      </c>
      <c r="G1483" s="228">
        <v>0</v>
      </c>
      <c r="H1483" s="228">
        <v>0</v>
      </c>
      <c r="I1483" s="30" t="s">
        <v>142</v>
      </c>
      <c r="J1483" s="30" t="s">
        <v>18</v>
      </c>
      <c r="K1483" s="38" t="s">
        <v>19</v>
      </c>
      <c r="L1483" s="689"/>
    </row>
    <row r="1484" spans="1:12" ht="20.25" customHeight="1" x14ac:dyDescent="0.3">
      <c r="A1484" s="30"/>
      <c r="B1484" s="32" t="s">
        <v>744</v>
      </c>
      <c r="C1484" s="32" t="s">
        <v>35</v>
      </c>
      <c r="D1484" s="44" t="s">
        <v>657</v>
      </c>
      <c r="E1484" s="42" t="s">
        <v>20</v>
      </c>
      <c r="F1484" s="32"/>
      <c r="G1484" s="32"/>
      <c r="H1484" s="32"/>
      <c r="I1484" s="70" t="s">
        <v>143</v>
      </c>
      <c r="J1484" s="32" t="s">
        <v>38</v>
      </c>
      <c r="K1484" s="30"/>
      <c r="L1484" s="689"/>
    </row>
    <row r="1485" spans="1:12" ht="20.25" customHeight="1" x14ac:dyDescent="0.3">
      <c r="A1485" s="30"/>
      <c r="B1485" s="32" t="s">
        <v>743</v>
      </c>
      <c r="C1485" s="32" t="s">
        <v>36</v>
      </c>
      <c r="D1485" s="32" t="s">
        <v>671</v>
      </c>
      <c r="E1485" s="30"/>
      <c r="F1485" s="32"/>
      <c r="G1485" s="32" t="s">
        <v>27</v>
      </c>
      <c r="H1485" s="32"/>
      <c r="I1485" s="32" t="s">
        <v>22</v>
      </c>
      <c r="J1485" s="32" t="s">
        <v>39</v>
      </c>
      <c r="K1485" s="30"/>
      <c r="L1485" s="689"/>
    </row>
    <row r="1486" spans="1:12" ht="20.25" customHeight="1" x14ac:dyDescent="0.3">
      <c r="A1486" s="30"/>
      <c r="B1486" s="90" t="s">
        <v>81</v>
      </c>
      <c r="C1486" s="32" t="s">
        <v>37</v>
      </c>
      <c r="D1486" s="32" t="s">
        <v>652</v>
      </c>
      <c r="E1486" s="32"/>
      <c r="F1486" s="32"/>
      <c r="G1486" s="32"/>
      <c r="H1486" s="32"/>
      <c r="I1486" s="32"/>
      <c r="J1486" s="32" t="s">
        <v>703</v>
      </c>
      <c r="K1486" s="30"/>
      <c r="L1486" s="689"/>
    </row>
    <row r="1487" spans="1:12" ht="20.25" customHeight="1" x14ac:dyDescent="0.3">
      <c r="A1487" s="30"/>
      <c r="B1487" s="90" t="s">
        <v>29</v>
      </c>
      <c r="C1487" s="32" t="s">
        <v>89</v>
      </c>
      <c r="D1487" s="32" t="s">
        <v>653</v>
      </c>
      <c r="E1487" s="32"/>
      <c r="F1487" s="32"/>
      <c r="G1487" s="32"/>
      <c r="H1487" s="32"/>
      <c r="I1487" s="32"/>
      <c r="J1487" s="32" t="s">
        <v>704</v>
      </c>
      <c r="K1487" s="30"/>
      <c r="L1487" s="689"/>
    </row>
    <row r="1488" spans="1:12" ht="20.25" customHeight="1" x14ac:dyDescent="0.3">
      <c r="A1488" s="30"/>
      <c r="B1488" s="32"/>
      <c r="C1488" s="32" t="s">
        <v>90</v>
      </c>
      <c r="D1488" s="44" t="s">
        <v>655</v>
      </c>
      <c r="E1488" s="32"/>
      <c r="F1488" s="32"/>
      <c r="G1488" s="32"/>
      <c r="H1488" s="32"/>
      <c r="I1488" s="32"/>
      <c r="J1488" s="32" t="s">
        <v>705</v>
      </c>
      <c r="K1488" s="30"/>
      <c r="L1488" s="689"/>
    </row>
    <row r="1489" spans="1:12" ht="20.25" customHeight="1" x14ac:dyDescent="0.3">
      <c r="A1489" s="30"/>
      <c r="B1489" s="32"/>
      <c r="C1489" s="32"/>
      <c r="D1489" s="154" t="s">
        <v>1791</v>
      </c>
      <c r="E1489" s="32"/>
      <c r="F1489" s="32"/>
      <c r="G1489" s="32"/>
      <c r="H1489" s="32"/>
      <c r="I1489" s="32"/>
      <c r="J1489" s="32"/>
      <c r="K1489" s="30"/>
      <c r="L1489" s="689"/>
    </row>
    <row r="1490" spans="1:12" ht="20.25" customHeight="1" x14ac:dyDescent="0.3">
      <c r="A1490" s="12"/>
      <c r="B1490" s="14"/>
      <c r="C1490" s="14"/>
      <c r="D1490" s="39"/>
      <c r="E1490" s="14"/>
      <c r="F1490" s="14"/>
      <c r="G1490" s="14"/>
      <c r="H1490" s="14"/>
      <c r="I1490" s="14"/>
      <c r="J1490" s="14"/>
      <c r="K1490" s="12"/>
      <c r="L1490" s="689"/>
    </row>
    <row r="1491" spans="1:12" ht="20.25" customHeight="1" x14ac:dyDescent="0.3">
      <c r="A1491" s="12"/>
      <c r="B1491" s="14"/>
      <c r="C1491" s="14"/>
      <c r="D1491" s="39"/>
      <c r="E1491" s="14"/>
      <c r="F1491" s="14"/>
      <c r="G1491" s="14"/>
      <c r="H1491" s="14"/>
      <c r="I1491" s="14"/>
      <c r="J1491" s="14"/>
      <c r="K1491" s="12"/>
      <c r="L1491" s="689"/>
    </row>
    <row r="1492" spans="1:12" ht="20.25" customHeight="1" x14ac:dyDescent="0.3">
      <c r="A1492" s="12"/>
      <c r="B1492" s="14"/>
      <c r="C1492" s="14"/>
      <c r="D1492" s="39"/>
      <c r="E1492" s="14"/>
      <c r="F1492" s="14"/>
      <c r="G1492" s="14"/>
      <c r="H1492" s="14"/>
      <c r="I1492" s="14"/>
      <c r="J1492" s="14"/>
      <c r="K1492" s="12"/>
      <c r="L1492" s="689"/>
    </row>
    <row r="1493" spans="1:12" ht="20.25" customHeight="1" x14ac:dyDescent="0.3">
      <c r="A1493" s="12"/>
      <c r="B1493" s="14"/>
      <c r="C1493" s="12"/>
      <c r="D1493" s="20"/>
      <c r="E1493" s="15"/>
      <c r="F1493" s="16"/>
      <c r="G1493" s="16"/>
      <c r="H1493" s="16"/>
      <c r="I1493" s="12"/>
      <c r="J1493" s="12"/>
      <c r="K1493" s="12"/>
      <c r="L1493" s="689"/>
    </row>
    <row r="1494" spans="1:12" ht="20.25" customHeight="1" x14ac:dyDescent="0.3">
      <c r="A1494" s="12"/>
      <c r="B1494" s="14"/>
      <c r="C1494" s="14"/>
      <c r="D1494" s="14"/>
      <c r="E1494" s="12"/>
      <c r="F1494" s="14"/>
      <c r="G1494" s="14"/>
      <c r="H1494" s="14"/>
      <c r="I1494" s="14"/>
      <c r="J1494" s="14"/>
      <c r="K1494" s="12"/>
      <c r="L1494" s="689"/>
    </row>
    <row r="1495" spans="1:12" ht="20.25" customHeight="1" x14ac:dyDescent="0.3">
      <c r="A1495" s="12"/>
      <c r="B1495" s="14"/>
      <c r="C1495" s="14"/>
      <c r="D1495" s="14"/>
      <c r="E1495" s="14"/>
      <c r="F1495" s="14"/>
      <c r="G1495" s="14"/>
      <c r="H1495" s="14"/>
      <c r="I1495" s="14"/>
      <c r="J1495" s="14"/>
      <c r="K1495" s="12"/>
      <c r="L1495" s="689"/>
    </row>
    <row r="1496" spans="1:12" ht="20.25" customHeight="1" x14ac:dyDescent="0.3">
      <c r="A1496" s="17"/>
      <c r="B1496" s="18"/>
      <c r="C1496" s="18"/>
      <c r="D1496" s="18"/>
      <c r="E1496" s="18"/>
      <c r="F1496" s="18"/>
      <c r="G1496" s="18"/>
      <c r="H1496" s="18"/>
      <c r="I1496" s="18"/>
      <c r="J1496" s="18"/>
      <c r="K1496" s="17"/>
      <c r="L1496" s="689"/>
    </row>
    <row r="1497" spans="1:12" ht="20.25" customHeight="1" x14ac:dyDescent="0.3">
      <c r="A1497" s="571"/>
      <c r="B1497" s="1"/>
      <c r="C1497" s="50"/>
      <c r="D1497" s="50"/>
      <c r="E1497" s="50"/>
      <c r="F1497" s="50"/>
      <c r="G1497" s="50"/>
      <c r="H1497" s="50"/>
      <c r="I1497" s="50"/>
      <c r="J1497" s="50"/>
      <c r="K1497" s="162" t="s">
        <v>5</v>
      </c>
      <c r="L1497" s="689">
        <v>269</v>
      </c>
    </row>
    <row r="1498" spans="1:12" ht="20.25" customHeight="1" x14ac:dyDescent="0.3">
      <c r="A1498" s="457" t="s">
        <v>1798</v>
      </c>
      <c r="B1498" s="50"/>
      <c r="C1498" s="50"/>
      <c r="D1498" s="50"/>
      <c r="E1498" s="50"/>
      <c r="F1498" s="50"/>
      <c r="G1498" s="50"/>
      <c r="H1498" s="50"/>
      <c r="I1498" s="50"/>
      <c r="J1498" s="50"/>
      <c r="K1498" s="50"/>
      <c r="L1498" s="689"/>
    </row>
    <row r="1499" spans="1:12" ht="20.25" customHeight="1" x14ac:dyDescent="0.3">
      <c r="A1499" s="457" t="s">
        <v>26</v>
      </c>
      <c r="B1499" s="9" t="s">
        <v>619</v>
      </c>
      <c r="C1499" s="50"/>
      <c r="D1499" s="50"/>
      <c r="E1499" s="50"/>
      <c r="F1499" s="50"/>
      <c r="G1499" s="50"/>
      <c r="H1499" s="50"/>
      <c r="I1499" s="50"/>
      <c r="J1499" s="50"/>
      <c r="K1499" s="50"/>
      <c r="L1499" s="689"/>
    </row>
    <row r="1500" spans="1:12" ht="20.25" customHeight="1" x14ac:dyDescent="0.3">
      <c r="B1500" s="1" t="s">
        <v>1684</v>
      </c>
      <c r="C1500" s="50"/>
      <c r="D1500" s="50"/>
      <c r="E1500" s="50"/>
      <c r="F1500" s="50"/>
      <c r="G1500" s="50"/>
      <c r="H1500" s="50"/>
      <c r="I1500" s="50"/>
      <c r="J1500" s="50"/>
      <c r="K1500" s="50"/>
      <c r="L1500" s="689"/>
    </row>
    <row r="1501" spans="1:12" ht="20.25" customHeight="1" x14ac:dyDescent="0.3">
      <c r="A1501" s="571"/>
      <c r="B1501" s="403" t="s">
        <v>1685</v>
      </c>
      <c r="C1501" s="50"/>
      <c r="D1501" s="50"/>
      <c r="E1501" s="50"/>
      <c r="F1501" s="50"/>
      <c r="G1501" s="50"/>
      <c r="H1501" s="50"/>
      <c r="I1501" s="50"/>
      <c r="J1501" s="50"/>
      <c r="K1501" s="50"/>
      <c r="L1501" s="689"/>
    </row>
    <row r="1502" spans="1:12" ht="20.25" customHeight="1" x14ac:dyDescent="0.3">
      <c r="A1502" s="690" t="s">
        <v>0</v>
      </c>
      <c r="B1502" s="690" t="s">
        <v>28</v>
      </c>
      <c r="C1502" s="690" t="s">
        <v>8</v>
      </c>
      <c r="D1502" s="488" t="s">
        <v>9</v>
      </c>
      <c r="E1502" s="691" t="s">
        <v>10</v>
      </c>
      <c r="F1502" s="692"/>
      <c r="G1502" s="692"/>
      <c r="H1502" s="693"/>
      <c r="I1502" s="690" t="s">
        <v>88</v>
      </c>
      <c r="J1502" s="133" t="s">
        <v>622</v>
      </c>
      <c r="K1502" s="137" t="s">
        <v>3</v>
      </c>
      <c r="L1502" s="689"/>
    </row>
    <row r="1503" spans="1:12" ht="20.25" customHeight="1" x14ac:dyDescent="0.3">
      <c r="A1503" s="690"/>
      <c r="B1503" s="690"/>
      <c r="C1503" s="690"/>
      <c r="D1503" s="52" t="s">
        <v>12</v>
      </c>
      <c r="E1503" s="2">
        <v>2561</v>
      </c>
      <c r="F1503" s="2">
        <v>2562</v>
      </c>
      <c r="G1503" s="2">
        <v>2563</v>
      </c>
      <c r="H1503" s="2">
        <v>2564</v>
      </c>
      <c r="I1503" s="690"/>
      <c r="J1503" s="134" t="s">
        <v>624</v>
      </c>
      <c r="K1503" s="132" t="s">
        <v>4</v>
      </c>
      <c r="L1503" s="689"/>
    </row>
    <row r="1504" spans="1:12" ht="20.25" customHeight="1" x14ac:dyDescent="0.3">
      <c r="A1504" s="690"/>
      <c r="B1504" s="690"/>
      <c r="C1504" s="690"/>
      <c r="D1504" s="489"/>
      <c r="E1504" s="10" t="s">
        <v>13</v>
      </c>
      <c r="F1504" s="10" t="s">
        <v>13</v>
      </c>
      <c r="G1504" s="10" t="s">
        <v>13</v>
      </c>
      <c r="H1504" s="10" t="s">
        <v>13</v>
      </c>
      <c r="I1504" s="690"/>
      <c r="J1504" s="135"/>
      <c r="K1504" s="138"/>
      <c r="L1504" s="689"/>
    </row>
    <row r="1505" spans="1:12" ht="20.25" customHeight="1" x14ac:dyDescent="0.3">
      <c r="A1505" s="28">
        <v>13</v>
      </c>
      <c r="B1505" s="32" t="s">
        <v>658</v>
      </c>
      <c r="C1505" s="30" t="s">
        <v>15</v>
      </c>
      <c r="D1505" s="30" t="s">
        <v>55</v>
      </c>
      <c r="E1505" s="41">
        <v>250000</v>
      </c>
      <c r="F1505" s="228">
        <v>0</v>
      </c>
      <c r="G1505" s="228">
        <v>0</v>
      </c>
      <c r="H1505" s="228">
        <v>0</v>
      </c>
      <c r="I1505" s="30" t="s">
        <v>142</v>
      </c>
      <c r="J1505" s="30" t="s">
        <v>18</v>
      </c>
      <c r="K1505" s="38" t="s">
        <v>19</v>
      </c>
      <c r="L1505" s="689"/>
    </row>
    <row r="1506" spans="1:12" ht="20.25" customHeight="1" x14ac:dyDescent="0.3">
      <c r="A1506" s="30"/>
      <c r="B1506" s="32" t="s">
        <v>659</v>
      </c>
      <c r="C1506" s="32" t="s">
        <v>35</v>
      </c>
      <c r="D1506" s="44" t="s">
        <v>660</v>
      </c>
      <c r="E1506" s="42" t="s">
        <v>20</v>
      </c>
      <c r="F1506" s="32"/>
      <c r="G1506" s="32"/>
      <c r="H1506" s="32"/>
      <c r="I1506" s="70" t="s">
        <v>143</v>
      </c>
      <c r="J1506" s="32" t="s">
        <v>38</v>
      </c>
      <c r="K1506" s="30"/>
      <c r="L1506" s="689"/>
    </row>
    <row r="1507" spans="1:12" ht="20.25" customHeight="1" x14ac:dyDescent="0.3">
      <c r="A1507" s="30"/>
      <c r="B1507" s="32" t="s">
        <v>643</v>
      </c>
      <c r="C1507" s="32" t="s">
        <v>36</v>
      </c>
      <c r="D1507" s="32" t="s">
        <v>679</v>
      </c>
      <c r="E1507" s="30"/>
      <c r="F1507" s="32"/>
      <c r="G1507" s="32" t="s">
        <v>27</v>
      </c>
      <c r="H1507" s="32"/>
      <c r="I1507" s="32" t="s">
        <v>22</v>
      </c>
      <c r="J1507" s="32" t="s">
        <v>39</v>
      </c>
      <c r="K1507" s="30"/>
      <c r="L1507" s="689"/>
    </row>
    <row r="1508" spans="1:12" ht="20.25" customHeight="1" x14ac:dyDescent="0.3">
      <c r="A1508" s="30"/>
      <c r="B1508" s="90" t="s">
        <v>81</v>
      </c>
      <c r="C1508" s="32" t="s">
        <v>37</v>
      </c>
      <c r="D1508" s="32" t="s">
        <v>685</v>
      </c>
      <c r="E1508" s="32"/>
      <c r="F1508" s="32"/>
      <c r="G1508" s="32"/>
      <c r="H1508" s="32"/>
      <c r="I1508" s="32"/>
      <c r="J1508" s="32" t="s">
        <v>703</v>
      </c>
      <c r="K1508" s="30"/>
      <c r="L1508" s="689"/>
    </row>
    <row r="1509" spans="1:12" ht="20.25" customHeight="1" x14ac:dyDescent="0.3">
      <c r="A1509" s="30"/>
      <c r="B1509" s="90" t="s">
        <v>29</v>
      </c>
      <c r="C1509" s="32" t="s">
        <v>89</v>
      </c>
      <c r="D1509" s="32" t="s">
        <v>686</v>
      </c>
      <c r="E1509" s="32"/>
      <c r="F1509" s="32"/>
      <c r="G1509" s="32"/>
      <c r="H1509" s="32"/>
      <c r="I1509" s="32"/>
      <c r="J1509" s="32" t="s">
        <v>704</v>
      </c>
      <c r="K1509" s="30"/>
      <c r="L1509" s="689"/>
    </row>
    <row r="1510" spans="1:12" ht="20.25" customHeight="1" x14ac:dyDescent="0.3">
      <c r="A1510" s="30"/>
      <c r="C1510" s="32" t="s">
        <v>90</v>
      </c>
      <c r="D1510" s="154" t="s">
        <v>1791</v>
      </c>
      <c r="E1510" s="32"/>
      <c r="F1510" s="32"/>
      <c r="G1510" s="32"/>
      <c r="H1510" s="32"/>
      <c r="I1510" s="32"/>
      <c r="J1510" s="32" t="s">
        <v>705</v>
      </c>
      <c r="K1510" s="30"/>
      <c r="L1510" s="689"/>
    </row>
    <row r="1511" spans="1:12" ht="20.25" customHeight="1" x14ac:dyDescent="0.3">
      <c r="A1511" s="30"/>
      <c r="B1511" s="32"/>
      <c r="C1511" s="32"/>
      <c r="D1511" s="44"/>
      <c r="E1511" s="32"/>
      <c r="F1511" s="32"/>
      <c r="G1511" s="32"/>
      <c r="H1511" s="32"/>
      <c r="I1511" s="32"/>
      <c r="J1511" s="32"/>
      <c r="K1511" s="30"/>
      <c r="L1511" s="689"/>
    </row>
    <row r="1512" spans="1:12" ht="20.25" customHeight="1" x14ac:dyDescent="0.3">
      <c r="A1512" s="12"/>
      <c r="B1512" s="14"/>
      <c r="C1512" s="14"/>
      <c r="D1512" s="39"/>
      <c r="E1512" s="14"/>
      <c r="F1512" s="14"/>
      <c r="G1512" s="14"/>
      <c r="H1512" s="14"/>
      <c r="I1512" s="14"/>
      <c r="J1512" s="14"/>
      <c r="K1512" s="12"/>
      <c r="L1512" s="689"/>
    </row>
    <row r="1513" spans="1:12" ht="20.25" customHeight="1" x14ac:dyDescent="0.3">
      <c r="A1513" s="12"/>
      <c r="B1513" s="14"/>
      <c r="C1513" s="14"/>
      <c r="D1513" s="39"/>
      <c r="E1513" s="14"/>
      <c r="F1513" s="14"/>
      <c r="G1513" s="14"/>
      <c r="H1513" s="14"/>
      <c r="I1513" s="14"/>
      <c r="J1513" s="14"/>
      <c r="K1513" s="12"/>
      <c r="L1513" s="689"/>
    </row>
    <row r="1514" spans="1:12" ht="20.25" customHeight="1" x14ac:dyDescent="0.3">
      <c r="A1514" s="12"/>
      <c r="B1514" s="14"/>
      <c r="C1514" s="14"/>
      <c r="D1514" s="39"/>
      <c r="E1514" s="14"/>
      <c r="F1514" s="14"/>
      <c r="G1514" s="14"/>
      <c r="H1514" s="14"/>
      <c r="I1514" s="14"/>
      <c r="J1514" s="14"/>
      <c r="K1514" s="12"/>
      <c r="L1514" s="689"/>
    </row>
    <row r="1515" spans="1:12" ht="20.25" customHeight="1" x14ac:dyDescent="0.3">
      <c r="A1515" s="12"/>
      <c r="B1515" s="14"/>
      <c r="C1515" s="12"/>
      <c r="D1515" s="20"/>
      <c r="E1515" s="15"/>
      <c r="F1515" s="16"/>
      <c r="G1515" s="16"/>
      <c r="H1515" s="16"/>
      <c r="I1515" s="12"/>
      <c r="J1515" s="12"/>
      <c r="K1515" s="12"/>
      <c r="L1515" s="689"/>
    </row>
    <row r="1516" spans="1:12" ht="20.25" customHeight="1" x14ac:dyDescent="0.3">
      <c r="A1516" s="12"/>
      <c r="B1516" s="14"/>
      <c r="C1516" s="14"/>
      <c r="D1516" s="14"/>
      <c r="E1516" s="12"/>
      <c r="F1516" s="14"/>
      <c r="G1516" s="14"/>
      <c r="H1516" s="14"/>
      <c r="I1516" s="14"/>
      <c r="J1516" s="14"/>
      <c r="K1516" s="12"/>
      <c r="L1516" s="689"/>
    </row>
    <row r="1517" spans="1:12" ht="20.25" customHeight="1" x14ac:dyDescent="0.3">
      <c r="A1517" s="12"/>
      <c r="B1517" s="14"/>
      <c r="C1517" s="14"/>
      <c r="D1517" s="14"/>
      <c r="E1517" s="14"/>
      <c r="F1517" s="14"/>
      <c r="G1517" s="14"/>
      <c r="H1517" s="14"/>
      <c r="I1517" s="14"/>
      <c r="J1517" s="14"/>
      <c r="K1517" s="12"/>
      <c r="L1517" s="689"/>
    </row>
    <row r="1518" spans="1:12" ht="20.25" customHeight="1" x14ac:dyDescent="0.3">
      <c r="A1518" s="17"/>
      <c r="B1518" s="18"/>
      <c r="C1518" s="18"/>
      <c r="D1518" s="18"/>
      <c r="E1518" s="18"/>
      <c r="F1518" s="18"/>
      <c r="G1518" s="18"/>
      <c r="H1518" s="18"/>
      <c r="I1518" s="18"/>
      <c r="J1518" s="18"/>
      <c r="K1518" s="17"/>
      <c r="L1518" s="689"/>
    </row>
    <row r="1519" spans="1:12" ht="20.25" customHeight="1" x14ac:dyDescent="0.3">
      <c r="A1519" s="571"/>
      <c r="B1519" s="1"/>
      <c r="C1519" s="50"/>
      <c r="D1519" s="50"/>
      <c r="E1519" s="50"/>
      <c r="F1519" s="50"/>
      <c r="G1519" s="50"/>
      <c r="H1519" s="50"/>
      <c r="I1519" s="50"/>
      <c r="J1519" s="50"/>
      <c r="K1519" s="162" t="s">
        <v>5</v>
      </c>
      <c r="L1519" s="689">
        <v>270</v>
      </c>
    </row>
    <row r="1520" spans="1:12" ht="20.25" customHeight="1" x14ac:dyDescent="0.3">
      <c r="A1520" s="457" t="s">
        <v>1798</v>
      </c>
      <c r="B1520" s="50"/>
      <c r="C1520" s="50"/>
      <c r="D1520" s="50"/>
      <c r="E1520" s="50"/>
      <c r="F1520" s="50"/>
      <c r="G1520" s="50"/>
      <c r="H1520" s="50"/>
      <c r="I1520" s="50"/>
      <c r="J1520" s="50"/>
      <c r="K1520" s="50"/>
      <c r="L1520" s="689"/>
    </row>
    <row r="1521" spans="1:12" ht="20.25" customHeight="1" x14ac:dyDescent="0.3">
      <c r="A1521" s="457" t="s">
        <v>26</v>
      </c>
      <c r="B1521" s="9" t="s">
        <v>619</v>
      </c>
      <c r="C1521" s="50"/>
      <c r="D1521" s="50"/>
      <c r="E1521" s="50"/>
      <c r="F1521" s="50"/>
      <c r="G1521" s="50"/>
      <c r="H1521" s="50"/>
      <c r="I1521" s="50"/>
      <c r="J1521" s="50"/>
      <c r="K1521" s="50"/>
      <c r="L1521" s="689"/>
    </row>
    <row r="1522" spans="1:12" ht="20.25" customHeight="1" x14ac:dyDescent="0.3">
      <c r="B1522" s="1" t="s">
        <v>1684</v>
      </c>
      <c r="C1522" s="50"/>
      <c r="D1522" s="50"/>
      <c r="E1522" s="50"/>
      <c r="F1522" s="50"/>
      <c r="G1522" s="50"/>
      <c r="H1522" s="50"/>
      <c r="I1522" s="50"/>
      <c r="J1522" s="50"/>
      <c r="K1522" s="50"/>
      <c r="L1522" s="689"/>
    </row>
    <row r="1523" spans="1:12" ht="20.25" customHeight="1" x14ac:dyDescent="0.3">
      <c r="A1523" s="571"/>
      <c r="B1523" s="403" t="s">
        <v>1685</v>
      </c>
      <c r="C1523" s="50"/>
      <c r="D1523" s="50"/>
      <c r="E1523" s="50"/>
      <c r="F1523" s="50"/>
      <c r="G1523" s="50"/>
      <c r="H1523" s="50"/>
      <c r="I1523" s="50"/>
      <c r="J1523" s="50"/>
      <c r="K1523" s="50"/>
      <c r="L1523" s="689"/>
    </row>
    <row r="1524" spans="1:12" ht="20.25" customHeight="1" x14ac:dyDescent="0.3">
      <c r="A1524" s="690" t="s">
        <v>0</v>
      </c>
      <c r="B1524" s="690" t="s">
        <v>28</v>
      </c>
      <c r="C1524" s="690" t="s">
        <v>8</v>
      </c>
      <c r="D1524" s="140" t="s">
        <v>9</v>
      </c>
      <c r="E1524" s="691" t="s">
        <v>10</v>
      </c>
      <c r="F1524" s="692"/>
      <c r="G1524" s="692"/>
      <c r="H1524" s="693"/>
      <c r="I1524" s="690" t="s">
        <v>88</v>
      </c>
      <c r="J1524" s="133" t="s">
        <v>622</v>
      </c>
      <c r="K1524" s="137" t="s">
        <v>3</v>
      </c>
      <c r="L1524" s="689"/>
    </row>
    <row r="1525" spans="1:12" ht="20.25" customHeight="1" x14ac:dyDescent="0.3">
      <c r="A1525" s="690"/>
      <c r="B1525" s="690"/>
      <c r="C1525" s="690"/>
      <c r="D1525" s="52" t="s">
        <v>12</v>
      </c>
      <c r="E1525" s="2">
        <v>2561</v>
      </c>
      <c r="F1525" s="2">
        <v>2562</v>
      </c>
      <c r="G1525" s="2">
        <v>2563</v>
      </c>
      <c r="H1525" s="2">
        <v>2564</v>
      </c>
      <c r="I1525" s="690"/>
      <c r="J1525" s="134" t="s">
        <v>624</v>
      </c>
      <c r="K1525" s="132" t="s">
        <v>4</v>
      </c>
      <c r="L1525" s="689"/>
    </row>
    <row r="1526" spans="1:12" ht="20.25" customHeight="1" x14ac:dyDescent="0.3">
      <c r="A1526" s="690"/>
      <c r="B1526" s="690"/>
      <c r="C1526" s="690"/>
      <c r="D1526" s="141"/>
      <c r="E1526" s="10" t="s">
        <v>13</v>
      </c>
      <c r="F1526" s="10" t="s">
        <v>13</v>
      </c>
      <c r="G1526" s="10" t="s">
        <v>13</v>
      </c>
      <c r="H1526" s="10" t="s">
        <v>13</v>
      </c>
      <c r="I1526" s="690"/>
      <c r="J1526" s="135"/>
      <c r="K1526" s="138"/>
      <c r="L1526" s="689"/>
    </row>
    <row r="1527" spans="1:12" ht="20.25" customHeight="1" x14ac:dyDescent="0.3">
      <c r="A1527" s="28">
        <v>14</v>
      </c>
      <c r="B1527" s="153" t="s">
        <v>675</v>
      </c>
      <c r="C1527" s="30" t="s">
        <v>15</v>
      </c>
      <c r="D1527" s="30" t="s">
        <v>55</v>
      </c>
      <c r="E1527" s="174">
        <v>550000</v>
      </c>
      <c r="F1527" s="228">
        <v>0</v>
      </c>
      <c r="G1527" s="228">
        <v>0</v>
      </c>
      <c r="H1527" s="228">
        <v>0</v>
      </c>
      <c r="I1527" s="30" t="s">
        <v>142</v>
      </c>
      <c r="J1527" s="28" t="s">
        <v>18</v>
      </c>
      <c r="K1527" s="38" t="s">
        <v>19</v>
      </c>
      <c r="L1527" s="689"/>
    </row>
    <row r="1528" spans="1:12" ht="20.25" customHeight="1" x14ac:dyDescent="0.3">
      <c r="A1528" s="30"/>
      <c r="B1528" s="154" t="s">
        <v>745</v>
      </c>
      <c r="C1528" s="32" t="s">
        <v>35</v>
      </c>
      <c r="D1528" s="44" t="s">
        <v>678</v>
      </c>
      <c r="E1528" s="164" t="s">
        <v>20</v>
      </c>
      <c r="F1528" s="32"/>
      <c r="G1528" s="32"/>
      <c r="H1528" s="32"/>
      <c r="I1528" s="70" t="s">
        <v>143</v>
      </c>
      <c r="J1528" s="32" t="s">
        <v>38</v>
      </c>
      <c r="K1528" s="30"/>
      <c r="L1528" s="689"/>
    </row>
    <row r="1529" spans="1:12" ht="20.25" customHeight="1" x14ac:dyDescent="0.3">
      <c r="A1529" s="30"/>
      <c r="B1529" s="154" t="s">
        <v>746</v>
      </c>
      <c r="C1529" s="32" t="s">
        <v>36</v>
      </c>
      <c r="D1529" s="32" t="s">
        <v>56</v>
      </c>
      <c r="E1529" s="154"/>
      <c r="F1529" s="32"/>
      <c r="G1529" s="32" t="s">
        <v>27</v>
      </c>
      <c r="H1529" s="32"/>
      <c r="I1529" s="32" t="s">
        <v>22</v>
      </c>
      <c r="J1529" s="32" t="s">
        <v>39</v>
      </c>
      <c r="K1529" s="30"/>
      <c r="L1529" s="689"/>
    </row>
    <row r="1530" spans="1:12" ht="20.25" customHeight="1" x14ac:dyDescent="0.3">
      <c r="A1530" s="30"/>
      <c r="B1530" s="71" t="s">
        <v>97</v>
      </c>
      <c r="C1530" s="32" t="s">
        <v>37</v>
      </c>
      <c r="D1530" s="32" t="s">
        <v>747</v>
      </c>
      <c r="E1530" s="154"/>
      <c r="F1530" s="32"/>
      <c r="G1530" s="32"/>
      <c r="H1530" s="32"/>
      <c r="I1530" s="32"/>
      <c r="J1530" s="32" t="s">
        <v>703</v>
      </c>
      <c r="K1530" s="30"/>
      <c r="L1530" s="689"/>
    </row>
    <row r="1531" spans="1:12" ht="20.25" customHeight="1" x14ac:dyDescent="0.3">
      <c r="A1531" s="30"/>
      <c r="B1531" s="71" t="s">
        <v>98</v>
      </c>
      <c r="C1531" s="32" t="s">
        <v>89</v>
      </c>
      <c r="D1531" s="32" t="s">
        <v>688</v>
      </c>
      <c r="E1531" s="154"/>
      <c r="F1531" s="32"/>
      <c r="G1531" s="32"/>
      <c r="H1531" s="32"/>
      <c r="I1531" s="32"/>
      <c r="J1531" s="32" t="s">
        <v>704</v>
      </c>
      <c r="K1531" s="30"/>
      <c r="L1531" s="689"/>
    </row>
    <row r="1532" spans="1:12" ht="20.25" customHeight="1" x14ac:dyDescent="0.3">
      <c r="A1532" s="30"/>
      <c r="B1532" s="154"/>
      <c r="C1532" s="32" t="s">
        <v>90</v>
      </c>
      <c r="D1532" s="32" t="s">
        <v>1795</v>
      </c>
      <c r="E1532" s="165"/>
      <c r="F1532" s="32"/>
      <c r="G1532" s="32"/>
      <c r="H1532" s="32"/>
      <c r="I1532" s="32"/>
      <c r="J1532" s="32" t="s">
        <v>705</v>
      </c>
      <c r="K1532" s="30"/>
      <c r="L1532" s="689"/>
    </row>
    <row r="1533" spans="1:12" ht="20.25" customHeight="1" x14ac:dyDescent="0.3">
      <c r="A1533" s="30"/>
      <c r="B1533" s="53"/>
      <c r="C1533" s="32"/>
      <c r="D1533" s="154" t="s">
        <v>1796</v>
      </c>
      <c r="E1533" s="154"/>
      <c r="F1533" s="148"/>
      <c r="G1533" s="148"/>
      <c r="H1533" s="148"/>
      <c r="I1533" s="59"/>
      <c r="J1533" s="59"/>
      <c r="K1533" s="59"/>
      <c r="L1533" s="689"/>
    </row>
    <row r="1534" spans="1:12" ht="20.25" customHeight="1" x14ac:dyDescent="0.3">
      <c r="A1534" s="30"/>
      <c r="B1534" s="53"/>
      <c r="C1534" s="32"/>
      <c r="D1534" s="154"/>
      <c r="E1534" s="154"/>
      <c r="F1534" s="148"/>
      <c r="G1534" s="148"/>
      <c r="H1534" s="148"/>
      <c r="I1534" s="59"/>
      <c r="J1534" s="59"/>
      <c r="K1534" s="59"/>
      <c r="L1534" s="689"/>
    </row>
    <row r="1535" spans="1:12" ht="20.25" customHeight="1" x14ac:dyDescent="0.3">
      <c r="A1535" s="30">
        <v>15</v>
      </c>
      <c r="B1535" s="154" t="s">
        <v>96</v>
      </c>
      <c r="C1535" s="30" t="s">
        <v>15</v>
      </c>
      <c r="D1535" s="157" t="s">
        <v>99</v>
      </c>
      <c r="E1535" s="74">
        <v>400000</v>
      </c>
      <c r="F1535" s="165">
        <v>0</v>
      </c>
      <c r="G1535" s="165">
        <v>0</v>
      </c>
      <c r="H1535" s="165">
        <v>0</v>
      </c>
      <c r="I1535" s="30" t="s">
        <v>142</v>
      </c>
      <c r="J1535" s="30" t="s">
        <v>18</v>
      </c>
      <c r="K1535" s="42" t="s">
        <v>19</v>
      </c>
      <c r="L1535" s="689"/>
    </row>
    <row r="1536" spans="1:12" ht="20.25" customHeight="1" x14ac:dyDescent="0.3">
      <c r="A1536" s="12"/>
      <c r="B1536" s="154" t="s">
        <v>100</v>
      </c>
      <c r="C1536" s="32" t="s">
        <v>35</v>
      </c>
      <c r="D1536" s="154" t="s">
        <v>101</v>
      </c>
      <c r="E1536" s="164" t="s">
        <v>20</v>
      </c>
      <c r="F1536" s="32"/>
      <c r="G1536" s="32"/>
      <c r="H1536" s="32"/>
      <c r="I1536" s="70" t="s">
        <v>143</v>
      </c>
      <c r="J1536" s="32" t="s">
        <v>38</v>
      </c>
      <c r="K1536" s="30"/>
      <c r="L1536" s="689"/>
    </row>
    <row r="1537" spans="1:12" ht="20.25" customHeight="1" x14ac:dyDescent="0.3">
      <c r="A1537" s="12"/>
      <c r="B1537" s="71" t="s">
        <v>97</v>
      </c>
      <c r="C1537" s="32" t="s">
        <v>36</v>
      </c>
      <c r="D1537" s="154" t="s">
        <v>102</v>
      </c>
      <c r="E1537" s="154"/>
      <c r="F1537" s="32"/>
      <c r="G1537" s="32" t="s">
        <v>27</v>
      </c>
      <c r="H1537" s="32"/>
      <c r="I1537" s="32" t="s">
        <v>22</v>
      </c>
      <c r="J1537" s="32" t="s">
        <v>39</v>
      </c>
      <c r="K1537" s="30"/>
      <c r="L1537" s="689"/>
    </row>
    <row r="1538" spans="1:12" ht="20.25" customHeight="1" x14ac:dyDescent="0.3">
      <c r="A1538" s="12"/>
      <c r="B1538" s="71" t="s">
        <v>98</v>
      </c>
      <c r="C1538" s="32" t="s">
        <v>37</v>
      </c>
      <c r="D1538" s="154"/>
      <c r="E1538" s="154"/>
      <c r="F1538" s="32"/>
      <c r="G1538" s="32"/>
      <c r="H1538" s="32"/>
      <c r="I1538" s="32"/>
      <c r="J1538" s="32" t="s">
        <v>703</v>
      </c>
      <c r="K1538" s="30"/>
      <c r="L1538" s="689"/>
    </row>
    <row r="1539" spans="1:12" ht="20.25" customHeight="1" x14ac:dyDescent="0.3">
      <c r="A1539" s="12"/>
      <c r="B1539" s="154"/>
      <c r="C1539" s="32" t="s">
        <v>89</v>
      </c>
      <c r="D1539" s="154"/>
      <c r="E1539" s="154"/>
      <c r="F1539" s="32"/>
      <c r="G1539" s="32"/>
      <c r="H1539" s="32"/>
      <c r="I1539" s="32"/>
      <c r="J1539" s="32" t="s">
        <v>704</v>
      </c>
      <c r="K1539" s="30"/>
      <c r="L1539" s="689"/>
    </row>
    <row r="1540" spans="1:12" ht="20.25" customHeight="1" x14ac:dyDescent="0.3">
      <c r="A1540" s="17"/>
      <c r="B1540" s="18"/>
      <c r="C1540" s="36" t="s">
        <v>90</v>
      </c>
      <c r="D1540" s="173"/>
      <c r="E1540" s="173"/>
      <c r="F1540" s="36"/>
      <c r="G1540" s="36"/>
      <c r="H1540" s="36"/>
      <c r="I1540" s="36"/>
      <c r="J1540" s="36" t="s">
        <v>705</v>
      </c>
      <c r="K1540" s="17"/>
      <c r="L1540" s="689"/>
    </row>
    <row r="1541" spans="1:12" ht="20.25" customHeight="1" x14ac:dyDescent="0.3">
      <c r="A1541" s="571"/>
      <c r="B1541" s="1"/>
      <c r="C1541" s="50"/>
      <c r="D1541" s="50"/>
      <c r="E1541" s="50"/>
      <c r="F1541" s="50"/>
      <c r="G1541" s="50"/>
      <c r="H1541" s="50"/>
      <c r="I1541" s="50"/>
      <c r="J1541" s="50"/>
      <c r="K1541" s="162" t="s">
        <v>5</v>
      </c>
      <c r="L1541" s="689">
        <v>271</v>
      </c>
    </row>
    <row r="1542" spans="1:12" ht="20.25" customHeight="1" x14ac:dyDescent="0.3">
      <c r="A1542" s="457" t="s">
        <v>1798</v>
      </c>
      <c r="B1542" s="50"/>
      <c r="C1542" s="50"/>
      <c r="D1542" s="50"/>
      <c r="E1542" s="50"/>
      <c r="F1542" s="50"/>
      <c r="G1542" s="50"/>
      <c r="H1542" s="50"/>
      <c r="I1542" s="50"/>
      <c r="J1542" s="50"/>
      <c r="K1542" s="50"/>
      <c r="L1542" s="689"/>
    </row>
    <row r="1543" spans="1:12" ht="20.25" customHeight="1" x14ac:dyDescent="0.3">
      <c r="A1543" s="457" t="s">
        <v>26</v>
      </c>
      <c r="B1543" s="9" t="s">
        <v>619</v>
      </c>
      <c r="C1543" s="50"/>
      <c r="D1543" s="50"/>
      <c r="E1543" s="50"/>
      <c r="F1543" s="50"/>
      <c r="G1543" s="50"/>
      <c r="H1543" s="50"/>
      <c r="I1543" s="50"/>
      <c r="J1543" s="50"/>
      <c r="K1543" s="50"/>
      <c r="L1543" s="689"/>
    </row>
    <row r="1544" spans="1:12" ht="20.25" customHeight="1" x14ac:dyDescent="0.3">
      <c r="B1544" s="1" t="s">
        <v>1684</v>
      </c>
      <c r="C1544" s="50"/>
      <c r="D1544" s="50"/>
      <c r="E1544" s="50"/>
      <c r="F1544" s="50"/>
      <c r="G1544" s="50"/>
      <c r="H1544" s="50"/>
      <c r="I1544" s="50"/>
      <c r="J1544" s="50"/>
      <c r="K1544" s="50"/>
      <c r="L1544" s="689"/>
    </row>
    <row r="1545" spans="1:12" ht="20.25" customHeight="1" x14ac:dyDescent="0.3">
      <c r="A1545" s="571"/>
      <c r="B1545" s="403" t="s">
        <v>1685</v>
      </c>
      <c r="C1545" s="50"/>
      <c r="D1545" s="50"/>
      <c r="E1545" s="50"/>
      <c r="F1545" s="50"/>
      <c r="G1545" s="50"/>
      <c r="H1545" s="50"/>
      <c r="I1545" s="50"/>
      <c r="J1545" s="50"/>
      <c r="K1545" s="50"/>
      <c r="L1545" s="689"/>
    </row>
    <row r="1546" spans="1:12" ht="20.25" customHeight="1" x14ac:dyDescent="0.3">
      <c r="A1546" s="690" t="s">
        <v>0</v>
      </c>
      <c r="B1546" s="690" t="s">
        <v>28</v>
      </c>
      <c r="C1546" s="690" t="s">
        <v>8</v>
      </c>
      <c r="D1546" s="140" t="s">
        <v>9</v>
      </c>
      <c r="E1546" s="691" t="s">
        <v>10</v>
      </c>
      <c r="F1546" s="692"/>
      <c r="G1546" s="692"/>
      <c r="H1546" s="693"/>
      <c r="I1546" s="690" t="s">
        <v>88</v>
      </c>
      <c r="J1546" s="133" t="s">
        <v>622</v>
      </c>
      <c r="K1546" s="137" t="s">
        <v>3</v>
      </c>
      <c r="L1546" s="689"/>
    </row>
    <row r="1547" spans="1:12" ht="20.25" customHeight="1" x14ac:dyDescent="0.3">
      <c r="A1547" s="690"/>
      <c r="B1547" s="690"/>
      <c r="C1547" s="690"/>
      <c r="D1547" s="52" t="s">
        <v>12</v>
      </c>
      <c r="E1547" s="2">
        <v>2561</v>
      </c>
      <c r="F1547" s="2">
        <v>2562</v>
      </c>
      <c r="G1547" s="2">
        <v>2563</v>
      </c>
      <c r="H1547" s="2">
        <v>2564</v>
      </c>
      <c r="I1547" s="690"/>
      <c r="J1547" s="134" t="s">
        <v>624</v>
      </c>
      <c r="K1547" s="132" t="s">
        <v>4</v>
      </c>
      <c r="L1547" s="689"/>
    </row>
    <row r="1548" spans="1:12" ht="20.25" customHeight="1" x14ac:dyDescent="0.3">
      <c r="A1548" s="690"/>
      <c r="B1548" s="690"/>
      <c r="C1548" s="690"/>
      <c r="D1548" s="141"/>
      <c r="E1548" s="10" t="s">
        <v>13</v>
      </c>
      <c r="F1548" s="10" t="s">
        <v>13</v>
      </c>
      <c r="G1548" s="10" t="s">
        <v>13</v>
      </c>
      <c r="H1548" s="10" t="s">
        <v>13</v>
      </c>
      <c r="I1548" s="690"/>
      <c r="J1548" s="135"/>
      <c r="K1548" s="138"/>
      <c r="L1548" s="689"/>
    </row>
    <row r="1549" spans="1:12" ht="20.25" customHeight="1" x14ac:dyDescent="0.3">
      <c r="A1549" s="28">
        <v>16</v>
      </c>
      <c r="B1549" s="154" t="s">
        <v>103</v>
      </c>
      <c r="C1549" s="30" t="s">
        <v>15</v>
      </c>
      <c r="D1549" s="157" t="s">
        <v>106</v>
      </c>
      <c r="E1549" s="74">
        <v>1100000</v>
      </c>
      <c r="F1549" s="165">
        <v>0</v>
      </c>
      <c r="G1549" s="165">
        <v>0</v>
      </c>
      <c r="H1549" s="165">
        <v>0</v>
      </c>
      <c r="I1549" s="30" t="s">
        <v>142</v>
      </c>
      <c r="J1549" s="30" t="s">
        <v>18</v>
      </c>
      <c r="K1549" s="42" t="s">
        <v>19</v>
      </c>
      <c r="L1549" s="689"/>
    </row>
    <row r="1550" spans="1:12" ht="20.25" customHeight="1" x14ac:dyDescent="0.3">
      <c r="A1550" s="30"/>
      <c r="B1550" s="154" t="s">
        <v>104</v>
      </c>
      <c r="C1550" s="32" t="s">
        <v>35</v>
      </c>
      <c r="D1550" s="154" t="s">
        <v>107</v>
      </c>
      <c r="E1550" s="164" t="s">
        <v>20</v>
      </c>
      <c r="F1550" s="32"/>
      <c r="G1550" s="32"/>
      <c r="H1550" s="32"/>
      <c r="I1550" s="70" t="s">
        <v>143</v>
      </c>
      <c r="J1550" s="32" t="s">
        <v>38</v>
      </c>
      <c r="K1550" s="30"/>
      <c r="L1550" s="689"/>
    </row>
    <row r="1551" spans="1:12" ht="20.25" customHeight="1" x14ac:dyDescent="0.3">
      <c r="A1551" s="30"/>
      <c r="B1551" s="154" t="s">
        <v>105</v>
      </c>
      <c r="C1551" s="32" t="s">
        <v>36</v>
      </c>
      <c r="D1551" s="154" t="s">
        <v>108</v>
      </c>
      <c r="E1551" s="154"/>
      <c r="F1551" s="32"/>
      <c r="G1551" s="32" t="s">
        <v>27</v>
      </c>
      <c r="H1551" s="32"/>
      <c r="I1551" s="32" t="s">
        <v>22</v>
      </c>
      <c r="J1551" s="32" t="s">
        <v>39</v>
      </c>
      <c r="K1551" s="30"/>
      <c r="L1551" s="689"/>
    </row>
    <row r="1552" spans="1:12" ht="20.25" customHeight="1" x14ac:dyDescent="0.3">
      <c r="A1552" s="30"/>
      <c r="B1552" s="71" t="s">
        <v>97</v>
      </c>
      <c r="C1552" s="32" t="s">
        <v>37</v>
      </c>
      <c r="D1552" s="154" t="s">
        <v>141</v>
      </c>
      <c r="E1552" s="154"/>
      <c r="F1552" s="32"/>
      <c r="G1552" s="32"/>
      <c r="H1552" s="32"/>
      <c r="I1552" s="32"/>
      <c r="J1552" s="32" t="s">
        <v>703</v>
      </c>
      <c r="K1552" s="30"/>
      <c r="L1552" s="689"/>
    </row>
    <row r="1553" spans="1:12" ht="20.25" customHeight="1" x14ac:dyDescent="0.3">
      <c r="A1553" s="30"/>
      <c r="B1553" s="71" t="s">
        <v>98</v>
      </c>
      <c r="C1553" s="32" t="s">
        <v>89</v>
      </c>
      <c r="D1553" s="154"/>
      <c r="E1553" s="154"/>
      <c r="F1553" s="32"/>
      <c r="G1553" s="32"/>
      <c r="H1553" s="32"/>
      <c r="I1553" s="32"/>
      <c r="J1553" s="32" t="s">
        <v>704</v>
      </c>
      <c r="K1553" s="30"/>
      <c r="L1553" s="689"/>
    </row>
    <row r="1554" spans="1:12" ht="20.25" customHeight="1" x14ac:dyDescent="0.3">
      <c r="A1554" s="30"/>
      <c r="B1554" s="71"/>
      <c r="C1554" s="32" t="s">
        <v>90</v>
      </c>
      <c r="D1554" s="154"/>
      <c r="E1554" s="154"/>
      <c r="F1554" s="32"/>
      <c r="G1554" s="32"/>
      <c r="H1554" s="32"/>
      <c r="I1554" s="32"/>
      <c r="J1554" s="32" t="s">
        <v>705</v>
      </c>
      <c r="K1554" s="30"/>
      <c r="L1554" s="689"/>
    </row>
    <row r="1555" spans="1:12" ht="20.25" customHeight="1" x14ac:dyDescent="0.3">
      <c r="A1555" s="59"/>
      <c r="B1555" s="151"/>
      <c r="C1555" s="60"/>
      <c r="D1555" s="158"/>
      <c r="E1555" s="158"/>
      <c r="F1555" s="148"/>
      <c r="G1555" s="148"/>
      <c r="H1555" s="148"/>
      <c r="I1555" s="59"/>
      <c r="J1555" s="59"/>
      <c r="K1555" s="59"/>
      <c r="L1555" s="689"/>
    </row>
    <row r="1556" spans="1:12" ht="20.25" customHeight="1" x14ac:dyDescent="0.3">
      <c r="A1556" s="30">
        <v>17</v>
      </c>
      <c r="B1556" s="32" t="s">
        <v>666</v>
      </c>
      <c r="C1556" s="30" t="s">
        <v>15</v>
      </c>
      <c r="D1556" s="30" t="s">
        <v>667</v>
      </c>
      <c r="E1556" s="41">
        <v>250000</v>
      </c>
      <c r="F1556" s="165">
        <v>0</v>
      </c>
      <c r="G1556" s="165">
        <v>0</v>
      </c>
      <c r="H1556" s="165">
        <v>0</v>
      </c>
      <c r="I1556" s="30" t="s">
        <v>142</v>
      </c>
      <c r="J1556" s="30" t="s">
        <v>18</v>
      </c>
      <c r="K1556" s="42" t="s">
        <v>19</v>
      </c>
      <c r="L1556" s="689"/>
    </row>
    <row r="1557" spans="1:12" ht="20.25" customHeight="1" x14ac:dyDescent="0.3">
      <c r="A1557" s="30"/>
      <c r="B1557" s="32" t="s">
        <v>662</v>
      </c>
      <c r="C1557" s="32" t="s">
        <v>35</v>
      </c>
      <c r="D1557" s="32" t="s">
        <v>662</v>
      </c>
      <c r="E1557" s="42" t="s">
        <v>20</v>
      </c>
      <c r="F1557" s="32"/>
      <c r="G1557" s="32"/>
      <c r="H1557" s="32"/>
      <c r="I1557" s="70" t="s">
        <v>143</v>
      </c>
      <c r="J1557" s="32" t="s">
        <v>38</v>
      </c>
      <c r="K1557" s="30"/>
      <c r="L1557" s="689"/>
    </row>
    <row r="1558" spans="1:12" ht="20.25" customHeight="1" x14ac:dyDescent="0.3">
      <c r="A1558" s="30"/>
      <c r="B1558" s="32" t="s">
        <v>663</v>
      </c>
      <c r="C1558" s="32" t="s">
        <v>36</v>
      </c>
      <c r="D1558" s="32" t="s">
        <v>668</v>
      </c>
      <c r="E1558" s="30"/>
      <c r="F1558" s="32"/>
      <c r="G1558" s="32" t="s">
        <v>27</v>
      </c>
      <c r="H1558" s="32"/>
      <c r="I1558" s="32" t="s">
        <v>22</v>
      </c>
      <c r="J1558" s="32" t="s">
        <v>39</v>
      </c>
      <c r="K1558" s="30"/>
      <c r="L1558" s="689"/>
    </row>
    <row r="1559" spans="1:12" ht="20.25" customHeight="1" x14ac:dyDescent="0.3">
      <c r="A1559" s="30"/>
      <c r="B1559" s="32" t="s">
        <v>664</v>
      </c>
      <c r="C1559" s="32" t="s">
        <v>37</v>
      </c>
      <c r="D1559" s="32" t="s">
        <v>669</v>
      </c>
      <c r="E1559" s="32"/>
      <c r="F1559" s="32"/>
      <c r="G1559" s="32"/>
      <c r="H1559" s="32"/>
      <c r="I1559" s="32"/>
      <c r="J1559" s="32" t="s">
        <v>703</v>
      </c>
      <c r="K1559" s="30"/>
      <c r="L1559" s="689"/>
    </row>
    <row r="1560" spans="1:12" ht="20.25" customHeight="1" x14ac:dyDescent="0.3">
      <c r="A1560" s="30"/>
      <c r="B1560" s="32" t="s">
        <v>665</v>
      </c>
      <c r="C1560" s="32" t="s">
        <v>89</v>
      </c>
      <c r="D1560" s="32" t="s">
        <v>670</v>
      </c>
      <c r="E1560" s="32"/>
      <c r="F1560" s="32"/>
      <c r="G1560" s="32"/>
      <c r="H1560" s="32"/>
      <c r="I1560" s="32"/>
      <c r="J1560" s="32" t="s">
        <v>704</v>
      </c>
      <c r="K1560" s="30"/>
      <c r="L1560" s="689"/>
    </row>
    <row r="1561" spans="1:12" ht="20.25" customHeight="1" x14ac:dyDescent="0.3">
      <c r="A1561" s="30"/>
      <c r="B1561" s="71" t="s">
        <v>97</v>
      </c>
      <c r="C1561" s="32" t="s">
        <v>90</v>
      </c>
      <c r="D1561" s="32" t="s">
        <v>1797</v>
      </c>
      <c r="E1561" s="32"/>
      <c r="F1561" s="32"/>
      <c r="G1561" s="32"/>
      <c r="H1561" s="32"/>
      <c r="I1561" s="32"/>
      <c r="J1561" s="32" t="s">
        <v>705</v>
      </c>
      <c r="K1561" s="30"/>
      <c r="L1561" s="689"/>
    </row>
    <row r="1562" spans="1:12" ht="20.25" customHeight="1" x14ac:dyDescent="0.3">
      <c r="A1562" s="35"/>
      <c r="B1562" s="611" t="s">
        <v>98</v>
      </c>
      <c r="C1562" s="35"/>
      <c r="D1562" s="36" t="s">
        <v>892</v>
      </c>
      <c r="E1562" s="36"/>
      <c r="F1562" s="36"/>
      <c r="G1562" s="36"/>
      <c r="H1562" s="36"/>
      <c r="I1562" s="36"/>
      <c r="J1562" s="36"/>
      <c r="K1562" s="35"/>
      <c r="L1562" s="689"/>
    </row>
    <row r="1563" spans="1:12" ht="20.25" customHeight="1" x14ac:dyDescent="0.3">
      <c r="A1563" s="571"/>
      <c r="B1563" s="1"/>
      <c r="C1563" s="50"/>
      <c r="D1563" s="50"/>
      <c r="E1563" s="50"/>
      <c r="F1563" s="50"/>
      <c r="G1563" s="50"/>
      <c r="H1563" s="50"/>
      <c r="I1563" s="50"/>
      <c r="J1563" s="50"/>
      <c r="K1563" s="162" t="s">
        <v>5</v>
      </c>
      <c r="L1563" s="689">
        <v>272</v>
      </c>
    </row>
    <row r="1564" spans="1:12" ht="20.25" customHeight="1" x14ac:dyDescent="0.3">
      <c r="A1564" s="457" t="s">
        <v>1798</v>
      </c>
      <c r="B1564" s="50"/>
      <c r="C1564" s="50"/>
      <c r="D1564" s="50"/>
      <c r="E1564" s="50"/>
      <c r="F1564" s="50"/>
      <c r="G1564" s="50"/>
      <c r="H1564" s="50"/>
      <c r="I1564" s="50"/>
      <c r="J1564" s="50"/>
      <c r="K1564" s="50"/>
      <c r="L1564" s="689"/>
    </row>
    <row r="1565" spans="1:12" ht="20.25" customHeight="1" x14ac:dyDescent="0.3">
      <c r="A1565" s="457" t="s">
        <v>26</v>
      </c>
      <c r="B1565" s="9" t="s">
        <v>618</v>
      </c>
      <c r="C1565" s="50"/>
      <c r="D1565" s="50"/>
      <c r="E1565" s="50"/>
      <c r="F1565" s="50"/>
      <c r="G1565" s="50"/>
      <c r="H1565" s="50"/>
      <c r="I1565" s="50"/>
      <c r="J1565" s="50"/>
      <c r="K1565" s="50"/>
      <c r="L1565" s="689"/>
    </row>
    <row r="1566" spans="1:12" ht="20.25" customHeight="1" x14ac:dyDescent="0.3">
      <c r="B1566" s="1" t="s">
        <v>1684</v>
      </c>
      <c r="C1566" s="50"/>
      <c r="D1566" s="50"/>
      <c r="E1566" s="50"/>
      <c r="F1566" s="50"/>
      <c r="G1566" s="50"/>
      <c r="H1566" s="50"/>
      <c r="I1566" s="50"/>
      <c r="J1566" s="50"/>
      <c r="K1566" s="50"/>
      <c r="L1566" s="689"/>
    </row>
    <row r="1567" spans="1:12" ht="20.25" customHeight="1" x14ac:dyDescent="0.3">
      <c r="A1567" s="571"/>
      <c r="B1567" s="403" t="s">
        <v>1685</v>
      </c>
      <c r="C1567" s="50"/>
      <c r="D1567" s="50"/>
      <c r="E1567" s="50"/>
      <c r="F1567" s="50"/>
      <c r="G1567" s="50"/>
      <c r="H1567" s="50"/>
      <c r="I1567" s="50"/>
      <c r="J1567" s="50"/>
      <c r="K1567" s="50"/>
      <c r="L1567" s="689"/>
    </row>
    <row r="1568" spans="1:12" ht="20.25" customHeight="1" x14ac:dyDescent="0.3">
      <c r="A1568" s="690" t="s">
        <v>0</v>
      </c>
      <c r="B1568" s="690" t="s">
        <v>28</v>
      </c>
      <c r="C1568" s="690" t="s">
        <v>8</v>
      </c>
      <c r="D1568" s="189" t="s">
        <v>9</v>
      </c>
      <c r="E1568" s="691" t="s">
        <v>10</v>
      </c>
      <c r="F1568" s="692"/>
      <c r="G1568" s="692"/>
      <c r="H1568" s="693"/>
      <c r="I1568" s="690" t="s">
        <v>88</v>
      </c>
      <c r="J1568" s="133" t="s">
        <v>622</v>
      </c>
      <c r="K1568" s="137" t="s">
        <v>3</v>
      </c>
      <c r="L1568" s="689"/>
    </row>
    <row r="1569" spans="1:12" ht="20.25" customHeight="1" x14ac:dyDescent="0.3">
      <c r="A1569" s="690"/>
      <c r="B1569" s="690"/>
      <c r="C1569" s="690"/>
      <c r="D1569" s="52" t="s">
        <v>12</v>
      </c>
      <c r="E1569" s="2">
        <v>2561</v>
      </c>
      <c r="F1569" s="2">
        <v>2562</v>
      </c>
      <c r="G1569" s="2">
        <v>2563</v>
      </c>
      <c r="H1569" s="2">
        <v>2564</v>
      </c>
      <c r="I1569" s="690"/>
      <c r="J1569" s="134" t="s">
        <v>624</v>
      </c>
      <c r="K1569" s="132" t="s">
        <v>4</v>
      </c>
      <c r="L1569" s="689"/>
    </row>
    <row r="1570" spans="1:12" ht="20.25" customHeight="1" x14ac:dyDescent="0.3">
      <c r="A1570" s="690"/>
      <c r="B1570" s="690"/>
      <c r="C1570" s="690"/>
      <c r="D1570" s="190"/>
      <c r="E1570" s="10" t="s">
        <v>13</v>
      </c>
      <c r="F1570" s="10" t="s">
        <v>13</v>
      </c>
      <c r="G1570" s="10" t="s">
        <v>13</v>
      </c>
      <c r="H1570" s="10" t="s">
        <v>13</v>
      </c>
      <c r="I1570" s="690"/>
      <c r="J1570" s="135"/>
      <c r="K1570" s="138"/>
      <c r="L1570" s="689"/>
    </row>
    <row r="1571" spans="1:12" ht="20.25" customHeight="1" x14ac:dyDescent="0.3">
      <c r="A1571" s="28">
        <v>18</v>
      </c>
      <c r="B1571" s="29" t="s">
        <v>675</v>
      </c>
      <c r="C1571" s="28" t="s">
        <v>15</v>
      </c>
      <c r="D1571" s="28" t="s">
        <v>55</v>
      </c>
      <c r="E1571" s="179">
        <v>700000</v>
      </c>
      <c r="F1571" s="165">
        <v>0</v>
      </c>
      <c r="G1571" s="165">
        <v>0</v>
      </c>
      <c r="H1571" s="165">
        <v>0</v>
      </c>
      <c r="I1571" s="30" t="s">
        <v>142</v>
      </c>
      <c r="J1571" s="28" t="s">
        <v>18</v>
      </c>
      <c r="K1571" s="38" t="s">
        <v>19</v>
      </c>
      <c r="L1571" s="689"/>
    </row>
    <row r="1572" spans="1:12" ht="20.25" customHeight="1" x14ac:dyDescent="0.3">
      <c r="A1572" s="30"/>
      <c r="B1572" s="32" t="s">
        <v>677</v>
      </c>
      <c r="C1572" s="32" t="s">
        <v>35</v>
      </c>
      <c r="D1572" s="44" t="s">
        <v>678</v>
      </c>
      <c r="E1572" s="42" t="s">
        <v>20</v>
      </c>
      <c r="F1572" s="32"/>
      <c r="G1572" s="32"/>
      <c r="H1572" s="32"/>
      <c r="I1572" s="70" t="s">
        <v>143</v>
      </c>
      <c r="J1572" s="32" t="s">
        <v>38</v>
      </c>
      <c r="K1572" s="30"/>
      <c r="L1572" s="689"/>
    </row>
    <row r="1573" spans="1:12" ht="20.25" customHeight="1" x14ac:dyDescent="0.3">
      <c r="A1573" s="30"/>
      <c r="B1573" s="32" t="s">
        <v>676</v>
      </c>
      <c r="C1573" s="32" t="s">
        <v>36</v>
      </c>
      <c r="D1573" s="32" t="s">
        <v>56</v>
      </c>
      <c r="E1573" s="30"/>
      <c r="F1573" s="32"/>
      <c r="G1573" s="32" t="s">
        <v>27</v>
      </c>
      <c r="H1573" s="32"/>
      <c r="I1573" s="32" t="s">
        <v>22</v>
      </c>
      <c r="J1573" s="32" t="s">
        <v>39</v>
      </c>
      <c r="K1573" s="30"/>
      <c r="L1573" s="689"/>
    </row>
    <row r="1574" spans="1:12" ht="20.25" customHeight="1" x14ac:dyDescent="0.3">
      <c r="A1574" s="30"/>
      <c r="B1574" s="71" t="s">
        <v>97</v>
      </c>
      <c r="C1574" s="32" t="s">
        <v>37</v>
      </c>
      <c r="D1574" s="32" t="s">
        <v>687</v>
      </c>
      <c r="E1574" s="32"/>
      <c r="F1574" s="32"/>
      <c r="G1574" s="32"/>
      <c r="H1574" s="32"/>
      <c r="I1574" s="32"/>
      <c r="J1574" s="32" t="s">
        <v>703</v>
      </c>
      <c r="K1574" s="30"/>
      <c r="L1574" s="689"/>
    </row>
    <row r="1575" spans="1:12" ht="20.25" customHeight="1" x14ac:dyDescent="0.3">
      <c r="A1575" s="30"/>
      <c r="B1575" s="71" t="s">
        <v>98</v>
      </c>
      <c r="C1575" s="32" t="s">
        <v>89</v>
      </c>
      <c r="D1575" s="32" t="s">
        <v>686</v>
      </c>
      <c r="E1575" s="32"/>
      <c r="F1575" s="32"/>
      <c r="G1575" s="32"/>
      <c r="H1575" s="32"/>
      <c r="I1575" s="32"/>
      <c r="J1575" s="32" t="s">
        <v>704</v>
      </c>
      <c r="K1575" s="30"/>
      <c r="L1575" s="689"/>
    </row>
    <row r="1576" spans="1:12" ht="20.25" customHeight="1" x14ac:dyDescent="0.3">
      <c r="A1576" s="30"/>
      <c r="B1576" s="71"/>
      <c r="C1576" s="32" t="s">
        <v>90</v>
      </c>
      <c r="D1576" s="154" t="s">
        <v>1791</v>
      </c>
      <c r="E1576" s="32"/>
      <c r="F1576" s="32"/>
      <c r="G1576" s="32"/>
      <c r="H1576" s="32"/>
      <c r="I1576" s="32"/>
      <c r="J1576" s="32" t="s">
        <v>705</v>
      </c>
      <c r="K1576" s="30"/>
      <c r="L1576" s="689"/>
    </row>
    <row r="1577" spans="1:12" ht="20.25" customHeight="1" x14ac:dyDescent="0.3">
      <c r="A1577" s="30"/>
      <c r="B1577" s="71"/>
      <c r="C1577" s="30"/>
      <c r="D1577" s="32"/>
      <c r="E1577" s="33"/>
      <c r="F1577" s="34"/>
      <c r="G1577" s="34"/>
      <c r="H1577" s="34"/>
      <c r="I1577" s="30"/>
      <c r="J1577" s="30"/>
      <c r="K1577" s="30"/>
      <c r="L1577" s="689"/>
    </row>
    <row r="1578" spans="1:12" ht="20.25" customHeight="1" x14ac:dyDescent="0.3">
      <c r="A1578" s="157">
        <v>19</v>
      </c>
      <c r="B1578" s="154" t="s">
        <v>748</v>
      </c>
      <c r="C1578" s="157" t="s">
        <v>15</v>
      </c>
      <c r="D1578" s="157" t="s">
        <v>755</v>
      </c>
      <c r="E1578" s="74">
        <v>100000</v>
      </c>
      <c r="F1578" s="74">
        <v>100000</v>
      </c>
      <c r="G1578" s="74">
        <v>100000</v>
      </c>
      <c r="H1578" s="74">
        <v>100000</v>
      </c>
      <c r="I1578" s="30" t="s">
        <v>142</v>
      </c>
      <c r="J1578" s="30" t="s">
        <v>18</v>
      </c>
      <c r="K1578" s="42" t="s">
        <v>19</v>
      </c>
      <c r="L1578" s="689"/>
    </row>
    <row r="1579" spans="1:12" ht="20.25" customHeight="1" x14ac:dyDescent="0.3">
      <c r="A1579" s="157"/>
      <c r="B1579" s="154" t="s">
        <v>749</v>
      </c>
      <c r="C1579" s="32" t="s">
        <v>35</v>
      </c>
      <c r="D1579" s="154" t="s">
        <v>756</v>
      </c>
      <c r="E1579" s="164" t="s">
        <v>20</v>
      </c>
      <c r="F1579" s="164" t="s">
        <v>20</v>
      </c>
      <c r="G1579" s="164" t="s">
        <v>20</v>
      </c>
      <c r="H1579" s="164" t="s">
        <v>20</v>
      </c>
      <c r="I1579" s="70" t="s">
        <v>143</v>
      </c>
      <c r="J1579" s="32" t="s">
        <v>38</v>
      </c>
      <c r="K1579" s="30"/>
      <c r="L1579" s="689"/>
    </row>
    <row r="1580" spans="1:12" ht="20.25" customHeight="1" x14ac:dyDescent="0.3">
      <c r="A1580" s="157"/>
      <c r="B1580" s="154" t="s">
        <v>750</v>
      </c>
      <c r="C1580" s="32" t="s">
        <v>36</v>
      </c>
      <c r="D1580" s="154" t="s">
        <v>752</v>
      </c>
      <c r="E1580" s="154"/>
      <c r="F1580" s="34"/>
      <c r="G1580" s="34"/>
      <c r="H1580" s="34"/>
      <c r="I1580" s="32" t="s">
        <v>22</v>
      </c>
      <c r="J1580" s="32" t="s">
        <v>39</v>
      </c>
      <c r="K1580" s="30"/>
      <c r="L1580" s="689"/>
    </row>
    <row r="1581" spans="1:12" ht="20.25" customHeight="1" x14ac:dyDescent="0.3">
      <c r="A1581" s="157"/>
      <c r="B1581" s="154" t="s">
        <v>751</v>
      </c>
      <c r="C1581" s="32" t="s">
        <v>37</v>
      </c>
      <c r="D1581" s="154" t="s">
        <v>754</v>
      </c>
      <c r="E1581" s="154"/>
      <c r="F1581" s="34"/>
      <c r="G1581" s="34"/>
      <c r="H1581" s="34"/>
      <c r="I1581" s="30"/>
      <c r="J1581" s="32" t="s">
        <v>703</v>
      </c>
      <c r="K1581" s="30"/>
      <c r="L1581" s="689"/>
    </row>
    <row r="1582" spans="1:12" ht="20.25" customHeight="1" x14ac:dyDescent="0.3">
      <c r="A1582" s="157"/>
      <c r="B1582" s="154" t="s">
        <v>753</v>
      </c>
      <c r="C1582" s="32" t="s">
        <v>89</v>
      </c>
      <c r="D1582" s="154" t="s">
        <v>757</v>
      </c>
      <c r="E1582" s="154"/>
      <c r="F1582" s="32"/>
      <c r="G1582" s="32"/>
      <c r="H1582" s="32"/>
      <c r="I1582" s="32"/>
      <c r="J1582" s="32" t="s">
        <v>704</v>
      </c>
      <c r="K1582" s="30"/>
      <c r="L1582" s="689"/>
    </row>
    <row r="1583" spans="1:12" ht="20.25" customHeight="1" x14ac:dyDescent="0.3">
      <c r="A1583" s="157"/>
      <c r="B1583" s="71" t="s">
        <v>97</v>
      </c>
      <c r="C1583" s="32" t="s">
        <v>90</v>
      </c>
      <c r="D1583" s="154" t="s">
        <v>179</v>
      </c>
      <c r="E1583" s="165"/>
      <c r="F1583" s="32"/>
      <c r="G1583" s="32"/>
      <c r="H1583" s="32"/>
      <c r="I1583" s="32"/>
      <c r="J1583" s="32" t="s">
        <v>705</v>
      </c>
      <c r="K1583" s="30"/>
      <c r="L1583" s="689"/>
    </row>
    <row r="1584" spans="1:12" ht="20.25" customHeight="1" x14ac:dyDescent="0.3">
      <c r="A1584" s="175"/>
      <c r="B1584" s="611" t="s">
        <v>98</v>
      </c>
      <c r="C1584" s="175"/>
      <c r="D1584" s="176"/>
      <c r="E1584" s="177"/>
      <c r="F1584" s="36"/>
      <c r="G1584" s="36"/>
      <c r="H1584" s="36"/>
      <c r="I1584" s="36"/>
      <c r="J1584" s="36"/>
      <c r="K1584" s="35"/>
      <c r="L1584" s="689"/>
    </row>
    <row r="1585" spans="1:12" ht="20.25" customHeight="1" x14ac:dyDescent="0.3">
      <c r="A1585" s="571"/>
      <c r="B1585" s="1"/>
      <c r="C1585" s="50"/>
      <c r="D1585" s="50"/>
      <c r="E1585" s="50"/>
      <c r="F1585" s="50"/>
      <c r="G1585" s="50"/>
      <c r="H1585" s="50"/>
      <c r="I1585" s="50"/>
      <c r="J1585" s="50"/>
      <c r="K1585" s="162" t="s">
        <v>5</v>
      </c>
      <c r="L1585" s="689">
        <v>273</v>
      </c>
    </row>
    <row r="1586" spans="1:12" ht="20.25" customHeight="1" x14ac:dyDescent="0.3">
      <c r="A1586" s="457" t="s">
        <v>1798</v>
      </c>
      <c r="B1586" s="50"/>
      <c r="C1586" s="50"/>
      <c r="D1586" s="50"/>
      <c r="E1586" s="50"/>
      <c r="F1586" s="50"/>
      <c r="G1586" s="50"/>
      <c r="H1586" s="50"/>
      <c r="I1586" s="50"/>
      <c r="J1586" s="50"/>
      <c r="K1586" s="50"/>
      <c r="L1586" s="689"/>
    </row>
    <row r="1587" spans="1:12" ht="20.25" customHeight="1" x14ac:dyDescent="0.3">
      <c r="A1587" s="457" t="s">
        <v>26</v>
      </c>
      <c r="B1587" s="9" t="s">
        <v>618</v>
      </c>
      <c r="C1587" s="50"/>
      <c r="D1587" s="50"/>
      <c r="E1587" s="50"/>
      <c r="F1587" s="50"/>
      <c r="G1587" s="50"/>
      <c r="H1587" s="50"/>
      <c r="I1587" s="50"/>
      <c r="J1587" s="50"/>
      <c r="K1587" s="50"/>
      <c r="L1587" s="689"/>
    </row>
    <row r="1588" spans="1:12" ht="20.25" customHeight="1" x14ac:dyDescent="0.3">
      <c r="B1588" s="1" t="s">
        <v>1684</v>
      </c>
      <c r="C1588" s="50"/>
      <c r="D1588" s="50"/>
      <c r="E1588" s="50"/>
      <c r="F1588" s="50"/>
      <c r="G1588" s="50"/>
      <c r="H1588" s="50"/>
      <c r="I1588" s="50"/>
      <c r="J1588" s="50"/>
      <c r="K1588" s="50"/>
      <c r="L1588" s="689"/>
    </row>
    <row r="1589" spans="1:12" ht="20.25" customHeight="1" x14ac:dyDescent="0.3">
      <c r="A1589" s="571"/>
      <c r="B1589" s="403" t="s">
        <v>1685</v>
      </c>
      <c r="C1589" s="50"/>
      <c r="D1589" s="50"/>
      <c r="E1589" s="50"/>
      <c r="F1589" s="50"/>
      <c r="G1589" s="50"/>
      <c r="H1589" s="50"/>
      <c r="I1589" s="50"/>
      <c r="J1589" s="50"/>
      <c r="K1589" s="50"/>
      <c r="L1589" s="689"/>
    </row>
    <row r="1590" spans="1:12" ht="20.25" customHeight="1" x14ac:dyDescent="0.3">
      <c r="A1590" s="690" t="s">
        <v>0</v>
      </c>
      <c r="B1590" s="690" t="s">
        <v>28</v>
      </c>
      <c r="C1590" s="690" t="s">
        <v>8</v>
      </c>
      <c r="D1590" s="140" t="s">
        <v>9</v>
      </c>
      <c r="E1590" s="691" t="s">
        <v>10</v>
      </c>
      <c r="F1590" s="692"/>
      <c r="G1590" s="692"/>
      <c r="H1590" s="693"/>
      <c r="I1590" s="690" t="s">
        <v>88</v>
      </c>
      <c r="J1590" s="133" t="s">
        <v>622</v>
      </c>
      <c r="K1590" s="137" t="s">
        <v>3</v>
      </c>
      <c r="L1590" s="689"/>
    </row>
    <row r="1591" spans="1:12" ht="20.25" customHeight="1" x14ac:dyDescent="0.3">
      <c r="A1591" s="690"/>
      <c r="B1591" s="690"/>
      <c r="C1591" s="690"/>
      <c r="D1591" s="52" t="s">
        <v>12</v>
      </c>
      <c r="E1591" s="2">
        <v>2561</v>
      </c>
      <c r="F1591" s="2">
        <v>2562</v>
      </c>
      <c r="G1591" s="2">
        <v>2563</v>
      </c>
      <c r="H1591" s="2">
        <v>2564</v>
      </c>
      <c r="I1591" s="690"/>
      <c r="J1591" s="134" t="s">
        <v>624</v>
      </c>
      <c r="K1591" s="132" t="s">
        <v>4</v>
      </c>
      <c r="L1591" s="689"/>
    </row>
    <row r="1592" spans="1:12" ht="20.25" customHeight="1" x14ac:dyDescent="0.3">
      <c r="A1592" s="690"/>
      <c r="B1592" s="690"/>
      <c r="C1592" s="690"/>
      <c r="D1592" s="141"/>
      <c r="E1592" s="10" t="s">
        <v>13</v>
      </c>
      <c r="F1592" s="10" t="s">
        <v>13</v>
      </c>
      <c r="G1592" s="10" t="s">
        <v>13</v>
      </c>
      <c r="H1592" s="10" t="s">
        <v>13</v>
      </c>
      <c r="I1592" s="690"/>
      <c r="J1592" s="135"/>
      <c r="K1592" s="138"/>
      <c r="L1592" s="689"/>
    </row>
    <row r="1593" spans="1:12" ht="20.25" customHeight="1" x14ac:dyDescent="0.3">
      <c r="A1593" s="157">
        <v>20</v>
      </c>
      <c r="B1593" s="154" t="s">
        <v>1102</v>
      </c>
      <c r="C1593" s="28" t="s">
        <v>15</v>
      </c>
      <c r="D1593" s="30" t="s">
        <v>1104</v>
      </c>
      <c r="E1593" s="74">
        <v>100000</v>
      </c>
      <c r="F1593" s="74">
        <v>100000</v>
      </c>
      <c r="G1593" s="74">
        <v>100000</v>
      </c>
      <c r="H1593" s="74">
        <v>100000</v>
      </c>
      <c r="I1593" s="157" t="s">
        <v>142</v>
      </c>
      <c r="J1593" s="28" t="s">
        <v>18</v>
      </c>
      <c r="K1593" s="42" t="s">
        <v>19</v>
      </c>
      <c r="L1593" s="689"/>
    </row>
    <row r="1594" spans="1:12" ht="20.25" customHeight="1" x14ac:dyDescent="0.3">
      <c r="A1594" s="572"/>
      <c r="B1594" s="152" t="s">
        <v>1103</v>
      </c>
      <c r="C1594" s="32" t="s">
        <v>35</v>
      </c>
      <c r="D1594" s="152" t="s">
        <v>1105</v>
      </c>
      <c r="E1594" s="164" t="s">
        <v>20</v>
      </c>
      <c r="F1594" s="164" t="s">
        <v>20</v>
      </c>
      <c r="G1594" s="164" t="s">
        <v>20</v>
      </c>
      <c r="H1594" s="164" t="s">
        <v>20</v>
      </c>
      <c r="I1594" s="154" t="s">
        <v>143</v>
      </c>
      <c r="J1594" s="32" t="s">
        <v>119</v>
      </c>
      <c r="K1594" s="30"/>
      <c r="L1594" s="689"/>
    </row>
    <row r="1595" spans="1:12" ht="20.25" customHeight="1" x14ac:dyDescent="0.3">
      <c r="A1595" s="572"/>
      <c r="B1595" s="152" t="s">
        <v>753</v>
      </c>
      <c r="C1595" s="32" t="s">
        <v>1095</v>
      </c>
      <c r="D1595" s="152" t="s">
        <v>1106</v>
      </c>
      <c r="E1595" s="154"/>
      <c r="F1595" s="34"/>
      <c r="G1595" s="34"/>
      <c r="H1595" s="34"/>
      <c r="I1595" s="154" t="s">
        <v>22</v>
      </c>
      <c r="J1595" s="32" t="s">
        <v>120</v>
      </c>
      <c r="K1595" s="30"/>
      <c r="L1595" s="689"/>
    </row>
    <row r="1596" spans="1:12" ht="20.25" customHeight="1" x14ac:dyDescent="0.3">
      <c r="A1596" s="572"/>
      <c r="B1596" s="71" t="s">
        <v>97</v>
      </c>
      <c r="C1596" s="32" t="s">
        <v>1096</v>
      </c>
      <c r="D1596" s="152" t="s">
        <v>1107</v>
      </c>
      <c r="E1596" s="152"/>
      <c r="F1596" s="152"/>
      <c r="G1596" s="152"/>
      <c r="H1596" s="152"/>
      <c r="I1596" s="152"/>
      <c r="J1596" s="32" t="s">
        <v>121</v>
      </c>
      <c r="K1596" s="30"/>
      <c r="L1596" s="689"/>
    </row>
    <row r="1597" spans="1:12" ht="20.25" customHeight="1" x14ac:dyDescent="0.3">
      <c r="A1597" s="572"/>
      <c r="B1597" s="71" t="s">
        <v>98</v>
      </c>
      <c r="C1597" s="32" t="s">
        <v>1097</v>
      </c>
      <c r="D1597" s="152" t="s">
        <v>187</v>
      </c>
      <c r="E1597" s="152"/>
      <c r="F1597" s="152"/>
      <c r="G1597" s="152"/>
      <c r="H1597" s="152"/>
      <c r="I1597" s="152"/>
      <c r="J1597" s="32" t="s">
        <v>112</v>
      </c>
      <c r="K1597" s="30"/>
      <c r="L1597" s="689"/>
    </row>
    <row r="1598" spans="1:12" ht="20.25" customHeight="1" x14ac:dyDescent="0.3">
      <c r="A1598" s="572"/>
      <c r="B1598" s="152"/>
      <c r="C1598" s="44" t="s">
        <v>1098</v>
      </c>
      <c r="D1598" s="152"/>
      <c r="E1598" s="152"/>
      <c r="F1598" s="152"/>
      <c r="G1598" s="152"/>
      <c r="H1598" s="152"/>
      <c r="I1598" s="152"/>
      <c r="J1598" s="32" t="s">
        <v>113</v>
      </c>
      <c r="K1598" s="30"/>
      <c r="L1598" s="689"/>
    </row>
    <row r="1599" spans="1:12" ht="20.25" customHeight="1" x14ac:dyDescent="0.3">
      <c r="A1599" s="572"/>
      <c r="B1599" s="152"/>
      <c r="C1599" s="152"/>
      <c r="D1599" s="152"/>
      <c r="E1599" s="152"/>
      <c r="F1599" s="152"/>
      <c r="G1599" s="152"/>
      <c r="H1599" s="152"/>
      <c r="I1599" s="152"/>
      <c r="J1599" s="30"/>
      <c r="K1599" s="30"/>
      <c r="L1599" s="689"/>
    </row>
    <row r="1600" spans="1:12" ht="20.25" customHeight="1" x14ac:dyDescent="0.3">
      <c r="A1600" s="30"/>
      <c r="B1600" s="43"/>
      <c r="C1600" s="44"/>
      <c r="D1600" s="32"/>
      <c r="E1600" s="33"/>
      <c r="F1600" s="34"/>
      <c r="G1600" s="34"/>
      <c r="H1600" s="34"/>
      <c r="I1600" s="30"/>
      <c r="J1600" s="30"/>
      <c r="K1600" s="30"/>
      <c r="L1600" s="689"/>
    </row>
    <row r="1601" spans="1:23" ht="20.25" customHeight="1" x14ac:dyDescent="0.3">
      <c r="A1601" s="30"/>
      <c r="B1601" s="43"/>
      <c r="C1601" s="44"/>
      <c r="D1601" s="32"/>
      <c r="E1601" s="33"/>
      <c r="F1601" s="34"/>
      <c r="G1601" s="34"/>
      <c r="H1601" s="34"/>
      <c r="I1601" s="30"/>
      <c r="J1601" s="30"/>
      <c r="K1601" s="30"/>
      <c r="L1601" s="689"/>
    </row>
    <row r="1602" spans="1:23" ht="20.25" customHeight="1" x14ac:dyDescent="0.3">
      <c r="A1602" s="30"/>
      <c r="B1602" s="43"/>
      <c r="C1602" s="44"/>
      <c r="D1602" s="32"/>
      <c r="E1602" s="33"/>
      <c r="F1602" s="34"/>
      <c r="G1602" s="34"/>
      <c r="H1602" s="34"/>
      <c r="I1602" s="30"/>
      <c r="J1602" s="30"/>
      <c r="K1602" s="30"/>
      <c r="L1602" s="689"/>
    </row>
    <row r="1603" spans="1:23" ht="20.25" customHeight="1" x14ac:dyDescent="0.3">
      <c r="A1603" s="30"/>
      <c r="B1603" s="32"/>
      <c r="C1603" s="32"/>
      <c r="D1603" s="32"/>
      <c r="E1603" s="30"/>
      <c r="F1603" s="32"/>
      <c r="G1603" s="32"/>
      <c r="H1603" s="32"/>
      <c r="I1603" s="32"/>
      <c r="J1603" s="32"/>
      <c r="K1603" s="30"/>
      <c r="L1603" s="689"/>
    </row>
    <row r="1604" spans="1:23" ht="20.25" customHeight="1" x14ac:dyDescent="0.3">
      <c r="A1604" s="30"/>
      <c r="B1604" s="32"/>
      <c r="C1604" s="32"/>
      <c r="D1604" s="32"/>
      <c r="E1604" s="32"/>
      <c r="F1604" s="32"/>
      <c r="G1604" s="32"/>
      <c r="H1604" s="32"/>
      <c r="I1604" s="32"/>
      <c r="J1604" s="32"/>
      <c r="K1604" s="30"/>
      <c r="L1604" s="689"/>
    </row>
    <row r="1605" spans="1:23" ht="20.25" customHeight="1" x14ac:dyDescent="0.3">
      <c r="A1605" s="30"/>
      <c r="B1605" s="32"/>
      <c r="C1605" s="32"/>
      <c r="D1605" s="32"/>
      <c r="E1605" s="32"/>
      <c r="F1605" s="32"/>
      <c r="G1605" s="32"/>
      <c r="H1605" s="32"/>
      <c r="I1605" s="32"/>
      <c r="J1605" s="32"/>
      <c r="K1605" s="30"/>
      <c r="L1605" s="689"/>
    </row>
    <row r="1606" spans="1:23" ht="20.25" customHeight="1" x14ac:dyDescent="0.3">
      <c r="A1606" s="35"/>
      <c r="B1606" s="36"/>
      <c r="C1606" s="36"/>
      <c r="D1606" s="36"/>
      <c r="E1606" s="36"/>
      <c r="F1606" s="36"/>
      <c r="G1606" s="36"/>
      <c r="H1606" s="36"/>
      <c r="I1606" s="36"/>
      <c r="J1606" s="36"/>
      <c r="K1606" s="35"/>
      <c r="L1606" s="689"/>
    </row>
    <row r="1607" spans="1:23" ht="20.25" customHeight="1" x14ac:dyDescent="0.3">
      <c r="A1607" s="571"/>
      <c r="B1607" s="1"/>
      <c r="C1607" s="50"/>
      <c r="D1607" s="50"/>
      <c r="E1607" s="50"/>
      <c r="F1607" s="50"/>
      <c r="G1607" s="50"/>
      <c r="H1607" s="50"/>
      <c r="I1607" s="50"/>
      <c r="J1607" s="50"/>
      <c r="K1607" s="162" t="s">
        <v>5</v>
      </c>
      <c r="L1607" s="689">
        <v>274</v>
      </c>
    </row>
    <row r="1608" spans="1:23" ht="20.25" customHeight="1" x14ac:dyDescent="0.3">
      <c r="A1608" s="457" t="s">
        <v>1798</v>
      </c>
      <c r="B1608" s="50"/>
      <c r="C1608" s="50"/>
      <c r="D1608" s="50"/>
      <c r="E1608" s="50"/>
      <c r="F1608" s="50"/>
      <c r="G1608" s="50"/>
      <c r="H1608" s="50"/>
      <c r="I1608" s="50"/>
      <c r="J1608" s="50"/>
      <c r="K1608" s="50"/>
      <c r="L1608" s="689"/>
    </row>
    <row r="1609" spans="1:23" ht="20.25" customHeight="1" x14ac:dyDescent="0.3">
      <c r="A1609" s="457" t="s">
        <v>26</v>
      </c>
      <c r="B1609" s="9" t="s">
        <v>618</v>
      </c>
      <c r="C1609" s="50"/>
      <c r="D1609" s="50"/>
      <c r="E1609" s="50"/>
      <c r="F1609" s="50"/>
      <c r="G1609" s="50"/>
      <c r="H1609" s="50"/>
      <c r="I1609" s="50"/>
      <c r="J1609" s="50"/>
      <c r="K1609" s="50"/>
      <c r="L1609" s="689"/>
    </row>
    <row r="1610" spans="1:23" ht="20.25" customHeight="1" x14ac:dyDescent="0.3">
      <c r="A1610" s="496"/>
      <c r="B1610" s="1" t="s">
        <v>1684</v>
      </c>
      <c r="C1610" s="50"/>
      <c r="D1610" s="50"/>
      <c r="E1610" s="50"/>
      <c r="F1610" s="50"/>
      <c r="G1610" s="50"/>
      <c r="H1610" s="50"/>
      <c r="I1610" s="50"/>
      <c r="J1610" s="50"/>
      <c r="K1610" s="50"/>
      <c r="L1610" s="689"/>
    </row>
    <row r="1611" spans="1:23" ht="20.25" customHeight="1" x14ac:dyDescent="0.3">
      <c r="A1611" s="571"/>
      <c r="B1611" s="403" t="s">
        <v>1686</v>
      </c>
      <c r="C1611" s="145"/>
      <c r="D1611" s="50"/>
      <c r="E1611" s="50"/>
      <c r="F1611" s="50"/>
      <c r="G1611" s="50"/>
      <c r="H1611" s="50"/>
      <c r="I1611" s="50"/>
      <c r="J1611" s="50"/>
      <c r="K1611" s="50"/>
      <c r="L1611" s="689"/>
      <c r="N1611" s="403" t="s">
        <v>1686</v>
      </c>
    </row>
    <row r="1612" spans="1:23" ht="20.25" customHeight="1" x14ac:dyDescent="0.25">
      <c r="A1612" s="690" t="s">
        <v>0</v>
      </c>
      <c r="B1612" s="690" t="s">
        <v>28</v>
      </c>
      <c r="C1612" s="690" t="s">
        <v>8</v>
      </c>
      <c r="D1612" s="140" t="s">
        <v>9</v>
      </c>
      <c r="E1612" s="691" t="s">
        <v>10</v>
      </c>
      <c r="F1612" s="692"/>
      <c r="G1612" s="692"/>
      <c r="H1612" s="693"/>
      <c r="I1612" s="690" t="s">
        <v>88</v>
      </c>
      <c r="J1612" s="133" t="s">
        <v>622</v>
      </c>
      <c r="K1612" s="137" t="s">
        <v>3</v>
      </c>
      <c r="L1612" s="689"/>
      <c r="O1612" s="700" t="s">
        <v>10</v>
      </c>
      <c r="P1612" s="701"/>
      <c r="Q1612" s="701"/>
      <c r="R1612" s="702"/>
      <c r="T1612" s="700" t="s">
        <v>1763</v>
      </c>
      <c r="U1612" s="701"/>
      <c r="V1612" s="701"/>
      <c r="W1612" s="702"/>
    </row>
    <row r="1613" spans="1:23" ht="20.25" customHeight="1" x14ac:dyDescent="0.25">
      <c r="A1613" s="690"/>
      <c r="B1613" s="690"/>
      <c r="C1613" s="690"/>
      <c r="D1613" s="52" t="s">
        <v>12</v>
      </c>
      <c r="E1613" s="2">
        <v>2561</v>
      </c>
      <c r="F1613" s="2">
        <v>2562</v>
      </c>
      <c r="G1613" s="2">
        <v>2563</v>
      </c>
      <c r="H1613" s="2">
        <v>2564</v>
      </c>
      <c r="I1613" s="690"/>
      <c r="J1613" s="134" t="s">
        <v>624</v>
      </c>
      <c r="K1613" s="132" t="s">
        <v>4</v>
      </c>
      <c r="L1613" s="689"/>
      <c r="O1613" s="2">
        <v>2561</v>
      </c>
      <c r="P1613" s="2">
        <v>2562</v>
      </c>
      <c r="Q1613" s="2">
        <v>2563</v>
      </c>
      <c r="R1613" s="2">
        <v>2564</v>
      </c>
      <c r="T1613" s="548">
        <v>2561</v>
      </c>
      <c r="U1613" s="548">
        <v>2562</v>
      </c>
      <c r="V1613" s="548">
        <v>2563</v>
      </c>
      <c r="W1613" s="548">
        <v>2564</v>
      </c>
    </row>
    <row r="1614" spans="1:23" ht="20.25" customHeight="1" x14ac:dyDescent="0.3">
      <c r="A1614" s="690"/>
      <c r="B1614" s="690"/>
      <c r="C1614" s="690"/>
      <c r="D1614" s="141"/>
      <c r="E1614" s="10" t="s">
        <v>13</v>
      </c>
      <c r="F1614" s="10" t="s">
        <v>13</v>
      </c>
      <c r="G1614" s="10" t="s">
        <v>13</v>
      </c>
      <c r="H1614" s="10" t="s">
        <v>13</v>
      </c>
      <c r="I1614" s="690"/>
      <c r="J1614" s="135"/>
      <c r="K1614" s="138"/>
      <c r="L1614" s="689"/>
      <c r="O1614" s="10" t="s">
        <v>13</v>
      </c>
      <c r="P1614" s="10" t="s">
        <v>13</v>
      </c>
      <c r="Q1614" s="10" t="s">
        <v>13</v>
      </c>
      <c r="R1614" s="10" t="s">
        <v>13</v>
      </c>
      <c r="T1614" s="497" t="s">
        <v>13</v>
      </c>
      <c r="U1614" s="497" t="s">
        <v>13</v>
      </c>
      <c r="V1614" s="497" t="s">
        <v>13</v>
      </c>
      <c r="W1614" s="497" t="s">
        <v>13</v>
      </c>
    </row>
    <row r="1615" spans="1:23" ht="20.25" customHeight="1" x14ac:dyDescent="0.3">
      <c r="A1615" s="28">
        <v>1</v>
      </c>
      <c r="B1615" s="32" t="s">
        <v>137</v>
      </c>
      <c r="C1615" s="30" t="s">
        <v>15</v>
      </c>
      <c r="D1615" s="30" t="s">
        <v>140</v>
      </c>
      <c r="E1615" s="41">
        <v>1300000</v>
      </c>
      <c r="F1615" s="41">
        <v>1300000</v>
      </c>
      <c r="G1615" s="41">
        <v>1300000</v>
      </c>
      <c r="H1615" s="41">
        <v>1300000</v>
      </c>
      <c r="I1615" s="30" t="s">
        <v>142</v>
      </c>
      <c r="J1615" s="30" t="s">
        <v>18</v>
      </c>
      <c r="K1615" s="38" t="s">
        <v>19</v>
      </c>
      <c r="L1615" s="689"/>
      <c r="O1615" s="549">
        <f>E1615+E1622+E1637+E1644+E1659+E1666+E1681</f>
        <v>10492000</v>
      </c>
      <c r="P1615" s="549">
        <f>F1615+F1622</f>
        <v>1500000</v>
      </c>
      <c r="Q1615" s="549">
        <f t="shared" ref="Q1615:R1615" si="0">G1615+G1622</f>
        <v>1500000</v>
      </c>
      <c r="R1615" s="549">
        <f t="shared" si="0"/>
        <v>1500000</v>
      </c>
      <c r="T1615" s="510">
        <v>7</v>
      </c>
      <c r="U1615" s="510">
        <v>2</v>
      </c>
      <c r="V1615" s="510">
        <v>2</v>
      </c>
      <c r="W1615" s="510">
        <v>2</v>
      </c>
    </row>
    <row r="1616" spans="1:23" ht="20.25" customHeight="1" x14ac:dyDescent="0.3">
      <c r="A1616" s="30"/>
      <c r="B1616" s="32" t="s">
        <v>138</v>
      </c>
      <c r="C1616" s="32" t="s">
        <v>35</v>
      </c>
      <c r="D1616" s="32" t="s">
        <v>138</v>
      </c>
      <c r="E1616" s="42" t="s">
        <v>20</v>
      </c>
      <c r="F1616" s="42" t="s">
        <v>20</v>
      </c>
      <c r="G1616" s="42" t="s">
        <v>20</v>
      </c>
      <c r="H1616" s="42" t="s">
        <v>20</v>
      </c>
      <c r="I1616" s="70" t="s">
        <v>143</v>
      </c>
      <c r="J1616" s="32" t="s">
        <v>38</v>
      </c>
      <c r="K1616" s="30"/>
      <c r="L1616" s="689"/>
    </row>
    <row r="1617" spans="1:12" ht="20.25" customHeight="1" x14ac:dyDescent="0.3">
      <c r="A1617" s="30"/>
      <c r="B1617" s="32" t="s">
        <v>139</v>
      </c>
      <c r="C1617" s="32" t="s">
        <v>762</v>
      </c>
      <c r="D1617" s="32" t="s">
        <v>365</v>
      </c>
      <c r="E1617" s="30"/>
      <c r="F1617" s="32"/>
      <c r="G1617" s="32" t="s">
        <v>27</v>
      </c>
      <c r="H1617" s="32"/>
      <c r="I1617" s="32" t="s">
        <v>22</v>
      </c>
      <c r="J1617" s="32" t="s">
        <v>768</v>
      </c>
      <c r="K1617" s="30"/>
      <c r="L1617" s="689"/>
    </row>
    <row r="1618" spans="1:12" ht="20.25" customHeight="1" x14ac:dyDescent="0.3">
      <c r="A1618" s="30"/>
      <c r="B1618" s="32" t="s">
        <v>33</v>
      </c>
      <c r="C1618" s="32" t="s">
        <v>763</v>
      </c>
      <c r="D1618" s="32"/>
      <c r="E1618" s="32"/>
      <c r="F1618" s="32"/>
      <c r="G1618" s="32"/>
      <c r="H1618" s="32"/>
      <c r="I1618" s="32"/>
      <c r="J1618" s="32" t="s">
        <v>769</v>
      </c>
      <c r="K1618" s="30"/>
      <c r="L1618" s="689"/>
    </row>
    <row r="1619" spans="1:12" ht="20.25" customHeight="1" x14ac:dyDescent="0.3">
      <c r="A1619" s="30"/>
      <c r="B1619" s="77" t="s">
        <v>23</v>
      </c>
      <c r="C1619" s="32" t="s">
        <v>764</v>
      </c>
      <c r="D1619" s="32"/>
      <c r="E1619" s="32"/>
      <c r="F1619" s="32"/>
      <c r="G1619" s="32"/>
      <c r="H1619" s="32"/>
      <c r="I1619" s="32"/>
      <c r="J1619" s="32" t="s">
        <v>765</v>
      </c>
      <c r="K1619" s="30"/>
      <c r="L1619" s="689"/>
    </row>
    <row r="1620" spans="1:12" ht="20.25" customHeight="1" x14ac:dyDescent="0.3">
      <c r="A1620" s="30"/>
      <c r="B1620" s="77" t="s">
        <v>24</v>
      </c>
      <c r="C1620" s="32"/>
      <c r="D1620" s="44"/>
      <c r="E1620" s="32"/>
      <c r="F1620" s="32"/>
      <c r="G1620" s="32"/>
      <c r="H1620" s="32"/>
      <c r="I1620" s="32"/>
      <c r="J1620" s="32" t="s">
        <v>764</v>
      </c>
      <c r="K1620" s="30"/>
      <c r="L1620" s="689"/>
    </row>
    <row r="1621" spans="1:12" ht="20.25" customHeight="1" x14ac:dyDescent="0.3">
      <c r="A1621" s="30"/>
      <c r="B1621" s="43"/>
      <c r="C1621" s="32"/>
      <c r="D1621" s="44"/>
      <c r="E1621" s="32"/>
      <c r="F1621" s="32"/>
      <c r="G1621" s="32"/>
      <c r="H1621" s="32"/>
      <c r="I1621" s="32"/>
      <c r="J1621" s="32"/>
      <c r="K1621" s="59"/>
      <c r="L1621" s="689"/>
    </row>
    <row r="1622" spans="1:12" ht="20.25" customHeight="1" x14ac:dyDescent="0.3">
      <c r="A1622" s="157">
        <v>2</v>
      </c>
      <c r="B1622" s="154" t="s">
        <v>771</v>
      </c>
      <c r="C1622" s="30" t="s">
        <v>15</v>
      </c>
      <c r="D1622" s="157" t="s">
        <v>772</v>
      </c>
      <c r="E1622" s="74">
        <v>200000</v>
      </c>
      <c r="F1622" s="74">
        <v>200000</v>
      </c>
      <c r="G1622" s="74">
        <v>200000</v>
      </c>
      <c r="H1622" s="74">
        <v>200000</v>
      </c>
      <c r="I1622" s="30" t="s">
        <v>142</v>
      </c>
      <c r="J1622" s="30" t="s">
        <v>18</v>
      </c>
      <c r="K1622" s="42" t="s">
        <v>19</v>
      </c>
      <c r="L1622" s="689"/>
    </row>
    <row r="1623" spans="1:12" ht="20.25" customHeight="1" x14ac:dyDescent="0.3">
      <c r="A1623" s="157"/>
      <c r="B1623" s="154" t="s">
        <v>773</v>
      </c>
      <c r="C1623" s="32" t="s">
        <v>35</v>
      </c>
      <c r="D1623" s="154" t="s">
        <v>773</v>
      </c>
      <c r="E1623" s="164" t="s">
        <v>20</v>
      </c>
      <c r="F1623" s="164" t="s">
        <v>20</v>
      </c>
      <c r="G1623" s="164" t="s">
        <v>20</v>
      </c>
      <c r="H1623" s="164" t="s">
        <v>20</v>
      </c>
      <c r="I1623" s="70" t="s">
        <v>143</v>
      </c>
      <c r="J1623" s="32" t="s">
        <v>38</v>
      </c>
      <c r="K1623" s="30"/>
      <c r="L1623" s="689"/>
    </row>
    <row r="1624" spans="1:12" ht="20.25" customHeight="1" x14ac:dyDescent="0.3">
      <c r="A1624" s="157"/>
      <c r="B1624" s="154" t="s">
        <v>770</v>
      </c>
      <c r="C1624" s="32" t="s">
        <v>762</v>
      </c>
      <c r="D1624" s="154" t="s">
        <v>770</v>
      </c>
      <c r="E1624" s="165"/>
      <c r="F1624" s="32"/>
      <c r="G1624" s="32"/>
      <c r="H1624" s="32"/>
      <c r="I1624" s="32" t="s">
        <v>22</v>
      </c>
      <c r="J1624" s="32" t="s">
        <v>768</v>
      </c>
      <c r="K1624" s="30"/>
      <c r="L1624" s="689"/>
    </row>
    <row r="1625" spans="1:12" ht="20.25" customHeight="1" x14ac:dyDescent="0.3">
      <c r="A1625" s="157"/>
      <c r="B1625" s="154" t="s">
        <v>139</v>
      </c>
      <c r="C1625" s="32" t="s">
        <v>763</v>
      </c>
      <c r="D1625" s="154" t="s">
        <v>255</v>
      </c>
      <c r="E1625" s="180"/>
      <c r="F1625" s="32"/>
      <c r="G1625" s="32"/>
      <c r="H1625" s="32"/>
      <c r="I1625" s="32"/>
      <c r="J1625" s="32" t="s">
        <v>769</v>
      </c>
      <c r="K1625" s="30"/>
      <c r="L1625" s="689"/>
    </row>
    <row r="1626" spans="1:12" ht="20.25" customHeight="1" x14ac:dyDescent="0.3">
      <c r="A1626" s="157"/>
      <c r="B1626" s="154" t="s">
        <v>33</v>
      </c>
      <c r="C1626" s="32" t="s">
        <v>764</v>
      </c>
      <c r="D1626" s="154" t="s">
        <v>774</v>
      </c>
      <c r="E1626" s="164"/>
      <c r="F1626" s="34"/>
      <c r="G1626" s="34"/>
      <c r="H1626" s="34"/>
      <c r="I1626" s="32"/>
      <c r="J1626" s="32" t="s">
        <v>765</v>
      </c>
      <c r="K1626" s="30"/>
      <c r="L1626" s="689"/>
    </row>
    <row r="1627" spans="1:12" ht="20.25" customHeight="1" x14ac:dyDescent="0.3">
      <c r="A1627" s="157"/>
      <c r="B1627" s="77" t="s">
        <v>23</v>
      </c>
      <c r="C1627" s="154"/>
      <c r="D1627" s="154" t="s">
        <v>187</v>
      </c>
      <c r="E1627" s="154"/>
      <c r="F1627" s="32"/>
      <c r="G1627" s="32"/>
      <c r="H1627" s="32"/>
      <c r="I1627" s="32"/>
      <c r="J1627" s="32" t="s">
        <v>764</v>
      </c>
      <c r="K1627" s="30"/>
      <c r="L1627" s="689"/>
    </row>
    <row r="1628" spans="1:12" ht="20.25" customHeight="1" x14ac:dyDescent="0.3">
      <c r="A1628" s="35"/>
      <c r="B1628" s="187" t="s">
        <v>24</v>
      </c>
      <c r="C1628" s="36"/>
      <c r="D1628" s="36"/>
      <c r="E1628" s="36"/>
      <c r="F1628" s="36"/>
      <c r="G1628" s="36"/>
      <c r="H1628" s="36"/>
      <c r="I1628" s="36"/>
      <c r="J1628" s="36"/>
      <c r="K1628" s="35"/>
      <c r="L1628" s="689"/>
    </row>
    <row r="1629" spans="1:12" ht="20.25" customHeight="1" x14ac:dyDescent="0.3">
      <c r="A1629" s="571"/>
      <c r="B1629" s="1"/>
      <c r="C1629" s="50"/>
      <c r="D1629" s="50"/>
      <c r="E1629" s="50"/>
      <c r="F1629" s="50"/>
      <c r="G1629" s="50"/>
      <c r="H1629" s="50"/>
      <c r="I1629" s="50"/>
      <c r="J1629" s="50"/>
      <c r="K1629" s="162" t="s">
        <v>5</v>
      </c>
      <c r="L1629" s="689">
        <v>275</v>
      </c>
    </row>
    <row r="1630" spans="1:12" ht="20.25" customHeight="1" x14ac:dyDescent="0.3">
      <c r="A1630" s="457" t="s">
        <v>1798</v>
      </c>
      <c r="B1630" s="50"/>
      <c r="C1630" s="50"/>
      <c r="D1630" s="50"/>
      <c r="E1630" s="50"/>
      <c r="F1630" s="50"/>
      <c r="G1630" s="50"/>
      <c r="H1630" s="50"/>
      <c r="I1630" s="50"/>
      <c r="J1630" s="50"/>
      <c r="K1630" s="50"/>
      <c r="L1630" s="689"/>
    </row>
    <row r="1631" spans="1:12" ht="20.25" customHeight="1" x14ac:dyDescent="0.3">
      <c r="A1631" s="457" t="s">
        <v>26</v>
      </c>
      <c r="B1631" s="9" t="s">
        <v>618</v>
      </c>
      <c r="C1631" s="50"/>
      <c r="D1631" s="50"/>
      <c r="E1631" s="50"/>
      <c r="F1631" s="50"/>
      <c r="G1631" s="50"/>
      <c r="H1631" s="50"/>
      <c r="I1631" s="50"/>
      <c r="J1631" s="50"/>
      <c r="K1631" s="50"/>
      <c r="L1631" s="689"/>
    </row>
    <row r="1632" spans="1:12" ht="20.25" customHeight="1" x14ac:dyDescent="0.3">
      <c r="A1632" s="496"/>
      <c r="B1632" s="1" t="s">
        <v>1684</v>
      </c>
      <c r="C1632" s="50"/>
      <c r="D1632" s="50"/>
      <c r="E1632" s="50"/>
      <c r="F1632" s="50"/>
      <c r="G1632" s="50"/>
      <c r="H1632" s="50"/>
      <c r="I1632" s="50"/>
      <c r="J1632" s="50"/>
      <c r="K1632" s="50"/>
      <c r="L1632" s="689"/>
    </row>
    <row r="1633" spans="1:12" ht="20.25" customHeight="1" x14ac:dyDescent="0.3">
      <c r="A1633" s="571"/>
      <c r="B1633" s="403" t="s">
        <v>1686</v>
      </c>
      <c r="C1633" s="145"/>
      <c r="D1633" s="50"/>
      <c r="E1633" s="50"/>
      <c r="F1633" s="50"/>
      <c r="G1633" s="50"/>
      <c r="H1633" s="50"/>
      <c r="I1633" s="50"/>
      <c r="J1633" s="50"/>
      <c r="K1633" s="50"/>
      <c r="L1633" s="689"/>
    </row>
    <row r="1634" spans="1:12" ht="20.25" customHeight="1" x14ac:dyDescent="0.3">
      <c r="A1634" s="690" t="s">
        <v>0</v>
      </c>
      <c r="B1634" s="690" t="s">
        <v>28</v>
      </c>
      <c r="C1634" s="690" t="s">
        <v>8</v>
      </c>
      <c r="D1634" s="140" t="s">
        <v>9</v>
      </c>
      <c r="E1634" s="691" t="s">
        <v>10</v>
      </c>
      <c r="F1634" s="692"/>
      <c r="G1634" s="692"/>
      <c r="H1634" s="693"/>
      <c r="I1634" s="690" t="s">
        <v>88</v>
      </c>
      <c r="J1634" s="133" t="s">
        <v>622</v>
      </c>
      <c r="K1634" s="137" t="s">
        <v>3</v>
      </c>
      <c r="L1634" s="689"/>
    </row>
    <row r="1635" spans="1:12" ht="20.25" customHeight="1" x14ac:dyDescent="0.3">
      <c r="A1635" s="690"/>
      <c r="B1635" s="690"/>
      <c r="C1635" s="690"/>
      <c r="D1635" s="52" t="s">
        <v>12</v>
      </c>
      <c r="E1635" s="2">
        <v>2561</v>
      </c>
      <c r="F1635" s="2">
        <v>2562</v>
      </c>
      <c r="G1635" s="2">
        <v>2563</v>
      </c>
      <c r="H1635" s="2">
        <v>2564</v>
      </c>
      <c r="I1635" s="690"/>
      <c r="J1635" s="134" t="s">
        <v>624</v>
      </c>
      <c r="K1635" s="132" t="s">
        <v>4</v>
      </c>
      <c r="L1635" s="689"/>
    </row>
    <row r="1636" spans="1:12" ht="20.25" customHeight="1" x14ac:dyDescent="0.3">
      <c r="A1636" s="690"/>
      <c r="B1636" s="690"/>
      <c r="C1636" s="690"/>
      <c r="D1636" s="141"/>
      <c r="E1636" s="10" t="s">
        <v>13</v>
      </c>
      <c r="F1636" s="10" t="s">
        <v>13</v>
      </c>
      <c r="G1636" s="10" t="s">
        <v>13</v>
      </c>
      <c r="H1636" s="10" t="s">
        <v>13</v>
      </c>
      <c r="I1636" s="690"/>
      <c r="J1636" s="135"/>
      <c r="K1636" s="138"/>
      <c r="L1636" s="689"/>
    </row>
    <row r="1637" spans="1:12" ht="20.25" customHeight="1" x14ac:dyDescent="0.3">
      <c r="A1637" s="28">
        <v>3</v>
      </c>
      <c r="B1637" s="32" t="s">
        <v>52</v>
      </c>
      <c r="C1637" s="30" t="s">
        <v>15</v>
      </c>
      <c r="D1637" s="30" t="s">
        <v>775</v>
      </c>
      <c r="E1637" s="41">
        <v>1200000</v>
      </c>
      <c r="F1637" s="165">
        <v>0</v>
      </c>
      <c r="G1637" s="165">
        <v>0</v>
      </c>
      <c r="H1637" s="165">
        <v>0</v>
      </c>
      <c r="I1637" s="30" t="s">
        <v>142</v>
      </c>
      <c r="J1637" s="30" t="s">
        <v>18</v>
      </c>
      <c r="K1637" s="38" t="s">
        <v>19</v>
      </c>
      <c r="L1637" s="689"/>
    </row>
    <row r="1638" spans="1:12" ht="20.25" customHeight="1" x14ac:dyDescent="0.3">
      <c r="A1638" s="30"/>
      <c r="B1638" s="32" t="s">
        <v>760</v>
      </c>
      <c r="C1638" s="32" t="s">
        <v>35</v>
      </c>
      <c r="D1638" s="32" t="s">
        <v>776</v>
      </c>
      <c r="E1638" s="42" t="s">
        <v>20</v>
      </c>
      <c r="F1638" s="32"/>
      <c r="G1638" s="32"/>
      <c r="H1638" s="32"/>
      <c r="I1638" s="70" t="s">
        <v>143</v>
      </c>
      <c r="J1638" s="32" t="s">
        <v>38</v>
      </c>
      <c r="K1638" s="30"/>
      <c r="L1638" s="689"/>
    </row>
    <row r="1639" spans="1:12" ht="20.25" customHeight="1" x14ac:dyDescent="0.3">
      <c r="A1639" s="30"/>
      <c r="B1639" s="32" t="s">
        <v>761</v>
      </c>
      <c r="C1639" s="32" t="s">
        <v>762</v>
      </c>
      <c r="D1639" s="32"/>
      <c r="E1639" s="30"/>
      <c r="F1639" s="32"/>
      <c r="G1639" s="32" t="s">
        <v>27</v>
      </c>
      <c r="H1639" s="32"/>
      <c r="I1639" s="32" t="s">
        <v>22</v>
      </c>
      <c r="J1639" s="32" t="s">
        <v>768</v>
      </c>
      <c r="K1639" s="30"/>
      <c r="L1639" s="689"/>
    </row>
    <row r="1640" spans="1:12" ht="20.25" customHeight="1" x14ac:dyDescent="0.3">
      <c r="A1640" s="30"/>
      <c r="B1640" s="43" t="s">
        <v>23</v>
      </c>
      <c r="C1640" s="32" t="s">
        <v>763</v>
      </c>
      <c r="D1640" s="32"/>
      <c r="E1640" s="32"/>
      <c r="F1640" s="32"/>
      <c r="G1640" s="32"/>
      <c r="H1640" s="32"/>
      <c r="I1640" s="32"/>
      <c r="J1640" s="32" t="s">
        <v>769</v>
      </c>
      <c r="K1640" s="30"/>
      <c r="L1640" s="689"/>
    </row>
    <row r="1641" spans="1:12" ht="20.25" customHeight="1" x14ac:dyDescent="0.3">
      <c r="A1641" s="30"/>
      <c r="B1641" s="43" t="s">
        <v>24</v>
      </c>
      <c r="C1641" s="32" t="s">
        <v>764</v>
      </c>
      <c r="D1641" s="32"/>
      <c r="E1641" s="32"/>
      <c r="F1641" s="32"/>
      <c r="G1641" s="32"/>
      <c r="H1641" s="32"/>
      <c r="I1641" s="32"/>
      <c r="J1641" s="32" t="s">
        <v>765</v>
      </c>
      <c r="K1641" s="30"/>
      <c r="L1641" s="689"/>
    </row>
    <row r="1642" spans="1:12" ht="20.25" customHeight="1" x14ac:dyDescent="0.3">
      <c r="A1642" s="30"/>
      <c r="B1642" s="43"/>
      <c r="C1642" s="32"/>
      <c r="D1642" s="44"/>
      <c r="E1642" s="32"/>
      <c r="F1642" s="32"/>
      <c r="G1642" s="32"/>
      <c r="H1642" s="32"/>
      <c r="I1642" s="32"/>
      <c r="J1642" s="32" t="s">
        <v>764</v>
      </c>
      <c r="K1642" s="30"/>
      <c r="L1642" s="689"/>
    </row>
    <row r="1643" spans="1:12" ht="20.25" customHeight="1" x14ac:dyDescent="0.3">
      <c r="A1643" s="30"/>
      <c r="B1643" s="32"/>
      <c r="C1643" s="32"/>
      <c r="D1643" s="32"/>
      <c r="E1643" s="32"/>
      <c r="F1643" s="32"/>
      <c r="G1643" s="32"/>
      <c r="H1643" s="32"/>
      <c r="I1643" s="32"/>
      <c r="J1643" s="32"/>
      <c r="K1643" s="59"/>
      <c r="L1643" s="689"/>
    </row>
    <row r="1644" spans="1:12" ht="20.25" customHeight="1" x14ac:dyDescent="0.3">
      <c r="A1644" s="30">
        <v>4</v>
      </c>
      <c r="B1644" s="32" t="s">
        <v>52</v>
      </c>
      <c r="C1644" s="30" t="s">
        <v>15</v>
      </c>
      <c r="D1644" s="30" t="s">
        <v>775</v>
      </c>
      <c r="E1644" s="41">
        <v>1500000</v>
      </c>
      <c r="F1644" s="165">
        <v>0</v>
      </c>
      <c r="G1644" s="165">
        <v>0</v>
      </c>
      <c r="H1644" s="165">
        <v>0</v>
      </c>
      <c r="I1644" s="30" t="s">
        <v>142</v>
      </c>
      <c r="J1644" s="30" t="s">
        <v>18</v>
      </c>
      <c r="K1644" s="42" t="s">
        <v>19</v>
      </c>
      <c r="L1644" s="689"/>
    </row>
    <row r="1645" spans="1:12" ht="20.25" customHeight="1" x14ac:dyDescent="0.3">
      <c r="A1645" s="30"/>
      <c r="B1645" s="32" t="s">
        <v>766</v>
      </c>
      <c r="C1645" s="32" t="s">
        <v>35</v>
      </c>
      <c r="D1645" s="32" t="s">
        <v>777</v>
      </c>
      <c r="E1645" s="42" t="s">
        <v>20</v>
      </c>
      <c r="F1645" s="32"/>
      <c r="G1645" s="32"/>
      <c r="H1645" s="32"/>
      <c r="I1645" s="70" t="s">
        <v>143</v>
      </c>
      <c r="J1645" s="32" t="s">
        <v>38</v>
      </c>
      <c r="K1645" s="30"/>
      <c r="L1645" s="689"/>
    </row>
    <row r="1646" spans="1:12" ht="20.25" customHeight="1" x14ac:dyDescent="0.3">
      <c r="A1646" s="30"/>
      <c r="B1646" s="32" t="s">
        <v>767</v>
      </c>
      <c r="C1646" s="32" t="s">
        <v>762</v>
      </c>
      <c r="D1646" s="32"/>
      <c r="E1646" s="30"/>
      <c r="F1646" s="32"/>
      <c r="G1646" s="32" t="s">
        <v>27</v>
      </c>
      <c r="H1646" s="32"/>
      <c r="I1646" s="32" t="s">
        <v>22</v>
      </c>
      <c r="J1646" s="32" t="s">
        <v>768</v>
      </c>
      <c r="K1646" s="30"/>
      <c r="L1646" s="689"/>
    </row>
    <row r="1647" spans="1:12" ht="20.25" customHeight="1" x14ac:dyDescent="0.3">
      <c r="A1647" s="30"/>
      <c r="B1647" s="88" t="s">
        <v>67</v>
      </c>
      <c r="C1647" s="32" t="s">
        <v>763</v>
      </c>
      <c r="D1647" s="32"/>
      <c r="E1647" s="32"/>
      <c r="F1647" s="32"/>
      <c r="G1647" s="32"/>
      <c r="H1647" s="32"/>
      <c r="I1647" s="32"/>
      <c r="J1647" s="32" t="s">
        <v>769</v>
      </c>
      <c r="K1647" s="30"/>
      <c r="L1647" s="689"/>
    </row>
    <row r="1648" spans="1:12" ht="20.25" customHeight="1" x14ac:dyDescent="0.3">
      <c r="A1648" s="30"/>
      <c r="B1648" s="88" t="s">
        <v>68</v>
      </c>
      <c r="C1648" s="32" t="s">
        <v>764</v>
      </c>
      <c r="D1648" s="32"/>
      <c r="E1648" s="32"/>
      <c r="F1648" s="32"/>
      <c r="G1648" s="32"/>
      <c r="H1648" s="32"/>
      <c r="I1648" s="32"/>
      <c r="J1648" s="32" t="s">
        <v>765</v>
      </c>
      <c r="K1648" s="30"/>
      <c r="L1648" s="689"/>
    </row>
    <row r="1649" spans="1:12" ht="20.25" customHeight="1" x14ac:dyDescent="0.3">
      <c r="A1649" s="30"/>
      <c r="B1649" s="81"/>
      <c r="C1649" s="32"/>
      <c r="D1649" s="44"/>
      <c r="E1649" s="32"/>
      <c r="F1649" s="32"/>
      <c r="G1649" s="32"/>
      <c r="H1649" s="32"/>
      <c r="I1649" s="32"/>
      <c r="J1649" s="32" t="s">
        <v>764</v>
      </c>
      <c r="K1649" s="30"/>
      <c r="L1649" s="689"/>
    </row>
    <row r="1650" spans="1:12" ht="20.25" customHeight="1" x14ac:dyDescent="0.3">
      <c r="A1650" s="35"/>
      <c r="B1650" s="36"/>
      <c r="C1650" s="36"/>
      <c r="D1650" s="36"/>
      <c r="E1650" s="36"/>
      <c r="F1650" s="36"/>
      <c r="G1650" s="36"/>
      <c r="H1650" s="36"/>
      <c r="I1650" s="36"/>
      <c r="J1650" s="36"/>
      <c r="K1650" s="35"/>
      <c r="L1650" s="689"/>
    </row>
    <row r="1651" spans="1:12" ht="20.25" customHeight="1" x14ac:dyDescent="0.3">
      <c r="A1651" s="571"/>
      <c r="B1651" s="1"/>
      <c r="C1651" s="50"/>
      <c r="D1651" s="50"/>
      <c r="E1651" s="50"/>
      <c r="F1651" s="50"/>
      <c r="G1651" s="50"/>
      <c r="H1651" s="50"/>
      <c r="I1651" s="50"/>
      <c r="J1651" s="50"/>
      <c r="K1651" s="162" t="s">
        <v>5</v>
      </c>
      <c r="L1651" s="689">
        <v>276</v>
      </c>
    </row>
    <row r="1652" spans="1:12" ht="20.25" customHeight="1" x14ac:dyDescent="0.3">
      <c r="A1652" s="457" t="s">
        <v>1798</v>
      </c>
      <c r="B1652" s="50"/>
      <c r="C1652" s="50"/>
      <c r="D1652" s="50"/>
      <c r="E1652" s="50"/>
      <c r="F1652" s="50"/>
      <c r="G1652" s="50"/>
      <c r="H1652" s="50"/>
      <c r="I1652" s="50"/>
      <c r="J1652" s="50"/>
      <c r="K1652" s="50"/>
      <c r="L1652" s="689"/>
    </row>
    <row r="1653" spans="1:12" ht="20.25" customHeight="1" x14ac:dyDescent="0.3">
      <c r="A1653" s="457" t="s">
        <v>26</v>
      </c>
      <c r="B1653" s="9" t="s">
        <v>621</v>
      </c>
      <c r="C1653" s="50"/>
      <c r="D1653" s="50"/>
      <c r="E1653" s="50"/>
      <c r="F1653" s="50"/>
      <c r="G1653" s="50"/>
      <c r="H1653" s="50"/>
      <c r="I1653" s="50"/>
      <c r="J1653" s="50"/>
      <c r="K1653" s="50"/>
      <c r="L1653" s="689"/>
    </row>
    <row r="1654" spans="1:12" ht="20.25" customHeight="1" x14ac:dyDescent="0.3">
      <c r="A1654" s="496"/>
      <c r="B1654" s="1" t="s">
        <v>1684</v>
      </c>
      <c r="C1654" s="50"/>
      <c r="D1654" s="50"/>
      <c r="E1654" s="50"/>
      <c r="F1654" s="50"/>
      <c r="G1654" s="50"/>
      <c r="I1654" s="50"/>
      <c r="J1654" s="50"/>
      <c r="K1654" s="50"/>
      <c r="L1654" s="689"/>
    </row>
    <row r="1655" spans="1:12" ht="20.25" customHeight="1" x14ac:dyDescent="0.3">
      <c r="A1655" s="571"/>
      <c r="B1655" s="1" t="s">
        <v>1699</v>
      </c>
      <c r="C1655" s="50"/>
      <c r="E1655" s="50"/>
      <c r="F1655" s="1"/>
      <c r="G1655" s="50"/>
      <c r="H1655" s="50"/>
      <c r="J1655" s="50"/>
      <c r="K1655" s="50"/>
      <c r="L1655" s="689"/>
    </row>
    <row r="1656" spans="1:12" ht="20.25" customHeight="1" x14ac:dyDescent="0.3">
      <c r="A1656" s="690" t="s">
        <v>0</v>
      </c>
      <c r="B1656" s="690" t="s">
        <v>28</v>
      </c>
      <c r="C1656" s="690" t="s">
        <v>8</v>
      </c>
      <c r="D1656" s="422" t="s">
        <v>9</v>
      </c>
      <c r="E1656" s="691" t="s">
        <v>10</v>
      </c>
      <c r="F1656" s="692"/>
      <c r="G1656" s="692"/>
      <c r="H1656" s="693"/>
      <c r="I1656" s="690" t="s">
        <v>88</v>
      </c>
      <c r="J1656" s="133" t="s">
        <v>622</v>
      </c>
      <c r="K1656" s="137" t="s">
        <v>3</v>
      </c>
      <c r="L1656" s="689"/>
    </row>
    <row r="1657" spans="1:12" ht="20.25" customHeight="1" x14ac:dyDescent="0.3">
      <c r="A1657" s="690"/>
      <c r="B1657" s="690"/>
      <c r="C1657" s="690"/>
      <c r="D1657" s="52" t="s">
        <v>12</v>
      </c>
      <c r="E1657" s="2">
        <v>2561</v>
      </c>
      <c r="F1657" s="2">
        <v>2562</v>
      </c>
      <c r="G1657" s="2">
        <v>2563</v>
      </c>
      <c r="H1657" s="2">
        <v>2564</v>
      </c>
      <c r="I1657" s="690"/>
      <c r="J1657" s="134" t="s">
        <v>624</v>
      </c>
      <c r="K1657" s="132" t="s">
        <v>4</v>
      </c>
      <c r="L1657" s="689"/>
    </row>
    <row r="1658" spans="1:12" ht="20.25" customHeight="1" x14ac:dyDescent="0.3">
      <c r="A1658" s="690"/>
      <c r="B1658" s="690"/>
      <c r="C1658" s="690"/>
      <c r="D1658" s="423"/>
      <c r="E1658" s="10" t="s">
        <v>13</v>
      </c>
      <c r="F1658" s="10" t="s">
        <v>13</v>
      </c>
      <c r="G1658" s="10" t="s">
        <v>13</v>
      </c>
      <c r="H1658" s="10" t="s">
        <v>13</v>
      </c>
      <c r="I1658" s="690"/>
      <c r="J1658" s="135"/>
      <c r="K1658" s="138"/>
      <c r="L1658" s="689"/>
    </row>
    <row r="1659" spans="1:12" ht="20.25" customHeight="1" x14ac:dyDescent="0.3">
      <c r="A1659" s="28">
        <v>5</v>
      </c>
      <c r="B1659" s="29" t="s">
        <v>144</v>
      </c>
      <c r="C1659" s="30" t="s">
        <v>15</v>
      </c>
      <c r="D1659" s="28" t="s">
        <v>150</v>
      </c>
      <c r="E1659" s="41">
        <v>5842000</v>
      </c>
      <c r="F1659" s="165">
        <v>0</v>
      </c>
      <c r="G1659" s="165">
        <v>0</v>
      </c>
      <c r="H1659" s="165">
        <v>0</v>
      </c>
      <c r="I1659" s="30" t="s">
        <v>142</v>
      </c>
      <c r="J1659" s="30" t="s">
        <v>157</v>
      </c>
      <c r="K1659" s="38" t="s">
        <v>19</v>
      </c>
      <c r="L1659" s="689"/>
    </row>
    <row r="1660" spans="1:12" ht="20.25" customHeight="1" x14ac:dyDescent="0.3">
      <c r="A1660" s="30"/>
      <c r="B1660" s="32" t="s">
        <v>145</v>
      </c>
      <c r="C1660" s="32" t="s">
        <v>146</v>
      </c>
      <c r="D1660" s="32" t="s">
        <v>141</v>
      </c>
      <c r="E1660" s="42" t="s">
        <v>20</v>
      </c>
      <c r="F1660" s="32"/>
      <c r="G1660" s="32"/>
      <c r="H1660" s="32"/>
      <c r="I1660" s="70" t="s">
        <v>143</v>
      </c>
      <c r="J1660" s="32" t="s">
        <v>158</v>
      </c>
      <c r="K1660" s="30"/>
      <c r="L1660" s="689"/>
    </row>
    <row r="1661" spans="1:12" ht="20.25" customHeight="1" x14ac:dyDescent="0.3">
      <c r="A1661" s="30"/>
      <c r="B1661" s="88" t="s">
        <v>67</v>
      </c>
      <c r="C1661" s="32" t="s">
        <v>147</v>
      </c>
      <c r="D1661" s="32"/>
      <c r="E1661" s="30"/>
      <c r="F1661" s="32"/>
      <c r="G1661" s="32" t="s">
        <v>27</v>
      </c>
      <c r="H1661" s="32"/>
      <c r="I1661" s="32" t="s">
        <v>22</v>
      </c>
      <c r="J1661" s="32" t="s">
        <v>778</v>
      </c>
      <c r="K1661" s="30"/>
      <c r="L1661" s="689"/>
    </row>
    <row r="1662" spans="1:12" ht="20.25" customHeight="1" x14ac:dyDescent="0.3">
      <c r="A1662" s="30"/>
      <c r="B1662" s="88" t="s">
        <v>68</v>
      </c>
      <c r="C1662" s="32" t="s">
        <v>148</v>
      </c>
      <c r="D1662" s="32"/>
      <c r="E1662" s="32"/>
      <c r="F1662" s="32"/>
      <c r="G1662" s="32"/>
      <c r="H1662" s="32"/>
      <c r="I1662" s="32"/>
      <c r="J1662" s="32" t="s">
        <v>779</v>
      </c>
      <c r="K1662" s="30"/>
      <c r="L1662" s="689"/>
    </row>
    <row r="1663" spans="1:12" ht="20.25" customHeight="1" x14ac:dyDescent="0.3">
      <c r="A1663" s="30"/>
      <c r="B1663" s="32"/>
      <c r="C1663" s="32" t="s">
        <v>149</v>
      </c>
      <c r="D1663" s="32"/>
      <c r="E1663" s="32"/>
      <c r="F1663" s="32"/>
      <c r="G1663" s="32"/>
      <c r="H1663" s="32"/>
      <c r="I1663" s="32"/>
      <c r="J1663" s="32" t="s">
        <v>780</v>
      </c>
      <c r="K1663" s="30"/>
      <c r="L1663" s="689"/>
    </row>
    <row r="1664" spans="1:12" ht="20.25" customHeight="1" x14ac:dyDescent="0.3">
      <c r="A1664" s="30"/>
      <c r="B1664" s="32"/>
      <c r="C1664" s="32"/>
      <c r="D1664" s="44"/>
      <c r="E1664" s="32"/>
      <c r="F1664" s="32"/>
      <c r="G1664" s="32"/>
      <c r="H1664" s="32"/>
      <c r="I1664" s="32"/>
      <c r="J1664" s="32" t="s">
        <v>149</v>
      </c>
      <c r="K1664" s="30"/>
      <c r="L1664" s="689"/>
    </row>
    <row r="1665" spans="1:12" ht="20.25" customHeight="1" x14ac:dyDescent="0.3">
      <c r="A1665" s="59"/>
      <c r="B1665" s="32"/>
      <c r="C1665" s="32"/>
      <c r="D1665" s="44"/>
      <c r="E1665" s="32"/>
      <c r="F1665" s="32"/>
      <c r="G1665" s="32"/>
      <c r="H1665" s="32"/>
      <c r="I1665" s="32"/>
      <c r="J1665" s="32"/>
      <c r="K1665" s="59"/>
      <c r="L1665" s="689"/>
    </row>
    <row r="1666" spans="1:12" ht="20.25" customHeight="1" x14ac:dyDescent="0.3">
      <c r="A1666" s="30">
        <v>6</v>
      </c>
      <c r="B1666" s="32" t="s">
        <v>151</v>
      </c>
      <c r="C1666" s="30" t="s">
        <v>15</v>
      </c>
      <c r="D1666" s="30" t="s">
        <v>153</v>
      </c>
      <c r="E1666" s="41">
        <v>300000</v>
      </c>
      <c r="F1666" s="165">
        <v>0</v>
      </c>
      <c r="G1666" s="165">
        <v>0</v>
      </c>
      <c r="H1666" s="165">
        <v>0</v>
      </c>
      <c r="I1666" s="30" t="s">
        <v>142</v>
      </c>
      <c r="J1666" s="30" t="s">
        <v>157</v>
      </c>
      <c r="K1666" s="42" t="s">
        <v>19</v>
      </c>
      <c r="L1666" s="689"/>
    </row>
    <row r="1667" spans="1:12" ht="20.25" customHeight="1" x14ac:dyDescent="0.3">
      <c r="A1667" s="30"/>
      <c r="B1667" s="32" t="s">
        <v>152</v>
      </c>
      <c r="C1667" s="32" t="s">
        <v>146</v>
      </c>
      <c r="D1667" s="32" t="s">
        <v>154</v>
      </c>
      <c r="E1667" s="42" t="s">
        <v>20</v>
      </c>
      <c r="F1667" s="32"/>
      <c r="G1667" s="32"/>
      <c r="H1667" s="32"/>
      <c r="I1667" s="70" t="s">
        <v>143</v>
      </c>
      <c r="J1667" s="32" t="s">
        <v>158</v>
      </c>
      <c r="K1667" s="30"/>
      <c r="L1667" s="689"/>
    </row>
    <row r="1668" spans="1:12" ht="20.25" customHeight="1" x14ac:dyDescent="0.3">
      <c r="A1668" s="30"/>
      <c r="B1668" s="88" t="s">
        <v>67</v>
      </c>
      <c r="C1668" s="32" t="s">
        <v>147</v>
      </c>
      <c r="D1668" s="32" t="s">
        <v>155</v>
      </c>
      <c r="E1668" s="30"/>
      <c r="F1668" s="32"/>
      <c r="G1668" s="32" t="s">
        <v>27</v>
      </c>
      <c r="H1668" s="32"/>
      <c r="I1668" s="32" t="s">
        <v>22</v>
      </c>
      <c r="J1668" s="32" t="s">
        <v>778</v>
      </c>
      <c r="K1668" s="30"/>
      <c r="L1668" s="689"/>
    </row>
    <row r="1669" spans="1:12" ht="20.25" customHeight="1" x14ac:dyDescent="0.3">
      <c r="A1669" s="30"/>
      <c r="B1669" s="88" t="s">
        <v>68</v>
      </c>
      <c r="C1669" s="32" t="s">
        <v>148</v>
      </c>
      <c r="D1669" s="32" t="s">
        <v>156</v>
      </c>
      <c r="E1669" s="32"/>
      <c r="F1669" s="32"/>
      <c r="G1669" s="32"/>
      <c r="H1669" s="32"/>
      <c r="I1669" s="32"/>
      <c r="J1669" s="32" t="s">
        <v>779</v>
      </c>
      <c r="K1669" s="30"/>
      <c r="L1669" s="689"/>
    </row>
    <row r="1670" spans="1:12" ht="20.25" customHeight="1" x14ac:dyDescent="0.3">
      <c r="A1670" s="30"/>
      <c r="B1670" s="32"/>
      <c r="C1670" s="32" t="s">
        <v>149</v>
      </c>
      <c r="D1670" s="32"/>
      <c r="E1670" s="32"/>
      <c r="F1670" s="32"/>
      <c r="G1670" s="32"/>
      <c r="H1670" s="32"/>
      <c r="I1670" s="32"/>
      <c r="J1670" s="32" t="s">
        <v>780</v>
      </c>
      <c r="K1670" s="30"/>
      <c r="L1670" s="689"/>
    </row>
    <row r="1671" spans="1:12" ht="20.25" customHeight="1" x14ac:dyDescent="0.3">
      <c r="A1671" s="30"/>
      <c r="B1671" s="32"/>
      <c r="C1671" s="32"/>
      <c r="D1671" s="32"/>
      <c r="E1671" s="32"/>
      <c r="F1671" s="32"/>
      <c r="G1671" s="32"/>
      <c r="H1671" s="32"/>
      <c r="I1671" s="32"/>
      <c r="J1671" s="32" t="s">
        <v>149</v>
      </c>
      <c r="K1671" s="30"/>
      <c r="L1671" s="689"/>
    </row>
    <row r="1672" spans="1:12" ht="20.25" customHeight="1" x14ac:dyDescent="0.3">
      <c r="A1672" s="35"/>
      <c r="B1672" s="36"/>
      <c r="C1672" s="36"/>
      <c r="D1672" s="36"/>
      <c r="E1672" s="36"/>
      <c r="F1672" s="36"/>
      <c r="G1672" s="36"/>
      <c r="H1672" s="36"/>
      <c r="I1672" s="36"/>
      <c r="J1672" s="36"/>
      <c r="K1672" s="35"/>
      <c r="L1672" s="689"/>
    </row>
    <row r="1673" spans="1:12" ht="20.25" customHeight="1" x14ac:dyDescent="0.3">
      <c r="A1673" s="571"/>
      <c r="B1673" s="1"/>
      <c r="C1673" s="50"/>
      <c r="D1673" s="50"/>
      <c r="E1673" s="50"/>
      <c r="F1673" s="50"/>
      <c r="G1673" s="50"/>
      <c r="H1673" s="50"/>
      <c r="I1673" s="50"/>
      <c r="J1673" s="50"/>
      <c r="K1673" s="162" t="s">
        <v>5</v>
      </c>
      <c r="L1673" s="689">
        <v>277</v>
      </c>
    </row>
    <row r="1674" spans="1:12" ht="20.25" customHeight="1" x14ac:dyDescent="0.3">
      <c r="A1674" s="457" t="s">
        <v>1798</v>
      </c>
      <c r="B1674" s="50"/>
      <c r="C1674" s="50"/>
      <c r="D1674" s="50"/>
      <c r="E1674" s="50"/>
      <c r="F1674" s="50"/>
      <c r="G1674" s="50"/>
      <c r="H1674" s="50"/>
      <c r="I1674" s="50"/>
      <c r="J1674" s="50"/>
      <c r="K1674" s="50"/>
      <c r="L1674" s="689"/>
    </row>
    <row r="1675" spans="1:12" ht="20.25" customHeight="1" x14ac:dyDescent="0.3">
      <c r="A1675" s="457" t="s">
        <v>26</v>
      </c>
      <c r="B1675" s="9" t="s">
        <v>621</v>
      </c>
      <c r="C1675" s="50"/>
      <c r="D1675" s="50"/>
      <c r="E1675" s="50"/>
      <c r="F1675" s="50"/>
      <c r="G1675" s="50"/>
      <c r="H1675" s="50"/>
      <c r="I1675" s="50"/>
      <c r="J1675" s="50"/>
      <c r="K1675" s="50"/>
      <c r="L1675" s="689"/>
    </row>
    <row r="1676" spans="1:12" ht="20.25" customHeight="1" x14ac:dyDescent="0.3">
      <c r="A1676" s="496"/>
      <c r="B1676" s="1" t="s">
        <v>1684</v>
      </c>
      <c r="C1676" s="50"/>
      <c r="D1676" s="50"/>
      <c r="E1676" s="50"/>
      <c r="F1676" s="50"/>
      <c r="G1676" s="50"/>
      <c r="I1676" s="50"/>
      <c r="J1676" s="50"/>
      <c r="K1676" s="50"/>
      <c r="L1676" s="689"/>
    </row>
    <row r="1677" spans="1:12" ht="20.25" customHeight="1" x14ac:dyDescent="0.3">
      <c r="A1677" s="571"/>
      <c r="B1677" s="1" t="s">
        <v>1699</v>
      </c>
      <c r="C1677" s="50"/>
      <c r="E1677" s="50"/>
      <c r="F1677" s="1"/>
      <c r="G1677" s="50"/>
      <c r="H1677" s="50"/>
      <c r="J1677" s="50"/>
      <c r="K1677" s="50"/>
      <c r="L1677" s="689"/>
    </row>
    <row r="1678" spans="1:12" ht="20.25" customHeight="1" x14ac:dyDescent="0.3">
      <c r="A1678" s="690" t="s">
        <v>0</v>
      </c>
      <c r="B1678" s="690" t="s">
        <v>28</v>
      </c>
      <c r="C1678" s="690" t="s">
        <v>8</v>
      </c>
      <c r="D1678" s="140" t="s">
        <v>9</v>
      </c>
      <c r="E1678" s="691" t="s">
        <v>10</v>
      </c>
      <c r="F1678" s="692"/>
      <c r="G1678" s="692"/>
      <c r="H1678" s="693"/>
      <c r="I1678" s="690" t="s">
        <v>88</v>
      </c>
      <c r="J1678" s="133" t="s">
        <v>622</v>
      </c>
      <c r="K1678" s="137" t="s">
        <v>3</v>
      </c>
      <c r="L1678" s="689"/>
    </row>
    <row r="1679" spans="1:12" ht="20.25" customHeight="1" x14ac:dyDescent="0.3">
      <c r="A1679" s="690"/>
      <c r="B1679" s="690"/>
      <c r="C1679" s="690"/>
      <c r="D1679" s="52" t="s">
        <v>12</v>
      </c>
      <c r="E1679" s="2">
        <v>2561</v>
      </c>
      <c r="F1679" s="2">
        <v>2562</v>
      </c>
      <c r="G1679" s="2">
        <v>2563</v>
      </c>
      <c r="H1679" s="2">
        <v>2564</v>
      </c>
      <c r="I1679" s="690"/>
      <c r="J1679" s="134" t="s">
        <v>624</v>
      </c>
      <c r="K1679" s="132" t="s">
        <v>4</v>
      </c>
      <c r="L1679" s="689"/>
    </row>
    <row r="1680" spans="1:12" ht="20.25" customHeight="1" x14ac:dyDescent="0.3">
      <c r="A1680" s="690"/>
      <c r="B1680" s="690"/>
      <c r="C1680" s="690"/>
      <c r="D1680" s="141"/>
      <c r="E1680" s="10" t="s">
        <v>13</v>
      </c>
      <c r="F1680" s="10" t="s">
        <v>13</v>
      </c>
      <c r="G1680" s="10" t="s">
        <v>13</v>
      </c>
      <c r="H1680" s="10" t="s">
        <v>13</v>
      </c>
      <c r="I1680" s="690"/>
      <c r="J1680" s="135"/>
      <c r="K1680" s="138"/>
      <c r="L1680" s="689"/>
    </row>
    <row r="1681" spans="1:12" ht="20.25" customHeight="1" x14ac:dyDescent="0.3">
      <c r="A1681" s="28">
        <v>7</v>
      </c>
      <c r="B1681" s="32" t="s">
        <v>781</v>
      </c>
      <c r="C1681" s="30" t="s">
        <v>15</v>
      </c>
      <c r="D1681" s="30" t="s">
        <v>169</v>
      </c>
      <c r="E1681" s="41">
        <v>150000</v>
      </c>
      <c r="F1681" s="165">
        <v>0</v>
      </c>
      <c r="G1681" s="165">
        <v>0</v>
      </c>
      <c r="H1681" s="165">
        <v>0</v>
      </c>
      <c r="I1681" s="30" t="s">
        <v>142</v>
      </c>
      <c r="J1681" s="30" t="s">
        <v>157</v>
      </c>
      <c r="K1681" s="38" t="s">
        <v>19</v>
      </c>
      <c r="L1681" s="689"/>
    </row>
    <row r="1682" spans="1:12" ht="20.25" customHeight="1" x14ac:dyDescent="0.3">
      <c r="A1682" s="30"/>
      <c r="B1682" s="32" t="s">
        <v>782</v>
      </c>
      <c r="C1682" s="32" t="s">
        <v>146</v>
      </c>
      <c r="D1682" s="32" t="s">
        <v>170</v>
      </c>
      <c r="E1682" s="42" t="s">
        <v>20</v>
      </c>
      <c r="F1682" s="32"/>
      <c r="G1682" s="32"/>
      <c r="H1682" s="32"/>
      <c r="I1682" s="70" t="s">
        <v>143</v>
      </c>
      <c r="J1682" s="32" t="s">
        <v>158</v>
      </c>
      <c r="K1682" s="30"/>
      <c r="L1682" s="689"/>
    </row>
    <row r="1683" spans="1:12" ht="20.25" customHeight="1" x14ac:dyDescent="0.3">
      <c r="A1683" s="30"/>
      <c r="B1683" s="32" t="s">
        <v>783</v>
      </c>
      <c r="C1683" s="32" t="s">
        <v>147</v>
      </c>
      <c r="D1683" s="32" t="s">
        <v>171</v>
      </c>
      <c r="E1683" s="30"/>
      <c r="F1683" s="32"/>
      <c r="G1683" s="32" t="s">
        <v>27</v>
      </c>
      <c r="H1683" s="32"/>
      <c r="I1683" s="32" t="s">
        <v>22</v>
      </c>
      <c r="J1683" s="32" t="s">
        <v>778</v>
      </c>
      <c r="K1683" s="30"/>
      <c r="L1683" s="689"/>
    </row>
    <row r="1684" spans="1:12" ht="20.25" customHeight="1" x14ac:dyDescent="0.3">
      <c r="A1684" s="30"/>
      <c r="B1684" s="32" t="s">
        <v>784</v>
      </c>
      <c r="C1684" s="32" t="s">
        <v>148</v>
      </c>
      <c r="D1684" s="32"/>
      <c r="E1684" s="32"/>
      <c r="F1684" s="32"/>
      <c r="G1684" s="32"/>
      <c r="H1684" s="32"/>
      <c r="I1684" s="32"/>
      <c r="J1684" s="32" t="s">
        <v>779</v>
      </c>
      <c r="K1684" s="30"/>
      <c r="L1684" s="689"/>
    </row>
    <row r="1685" spans="1:12" ht="20.25" customHeight="1" x14ac:dyDescent="0.3">
      <c r="A1685" s="30"/>
      <c r="B1685" s="32" t="s">
        <v>427</v>
      </c>
      <c r="C1685" s="32" t="s">
        <v>149</v>
      </c>
      <c r="D1685" s="44"/>
      <c r="E1685" s="32"/>
      <c r="F1685" s="32"/>
      <c r="G1685" s="32"/>
      <c r="H1685" s="32"/>
      <c r="I1685" s="32"/>
      <c r="J1685" s="32" t="s">
        <v>780</v>
      </c>
      <c r="K1685" s="30"/>
      <c r="L1685" s="689"/>
    </row>
    <row r="1686" spans="1:12" ht="20.25" customHeight="1" x14ac:dyDescent="0.3">
      <c r="A1686" s="30"/>
      <c r="B1686" s="90" t="s">
        <v>81</v>
      </c>
      <c r="C1686" s="32"/>
      <c r="D1686" s="32"/>
      <c r="E1686" s="32"/>
      <c r="F1686" s="32"/>
      <c r="G1686" s="32"/>
      <c r="H1686" s="32"/>
      <c r="I1686" s="32"/>
      <c r="J1686" s="32" t="s">
        <v>149</v>
      </c>
      <c r="K1686" s="30"/>
      <c r="L1686" s="689"/>
    </row>
    <row r="1687" spans="1:12" ht="20.25" customHeight="1" x14ac:dyDescent="0.3">
      <c r="A1687" s="30"/>
      <c r="B1687" s="90" t="s">
        <v>29</v>
      </c>
      <c r="C1687" s="44"/>
      <c r="D1687" s="44"/>
      <c r="E1687" s="33"/>
      <c r="F1687" s="34"/>
      <c r="G1687" s="34"/>
      <c r="H1687" s="34"/>
      <c r="I1687" s="30"/>
      <c r="J1687" s="30"/>
      <c r="K1687" s="30"/>
      <c r="L1687" s="689"/>
    </row>
    <row r="1688" spans="1:12" ht="20.25" customHeight="1" x14ac:dyDescent="0.3">
      <c r="A1688" s="30"/>
      <c r="B1688" s="32"/>
      <c r="C1688" s="30"/>
      <c r="D1688" s="30"/>
      <c r="E1688" s="41"/>
      <c r="F1688" s="165"/>
      <c r="G1688" s="165"/>
      <c r="H1688" s="165"/>
      <c r="I1688" s="30"/>
      <c r="J1688" s="30"/>
      <c r="K1688" s="42"/>
      <c r="L1688" s="689"/>
    </row>
    <row r="1689" spans="1:12" ht="20.25" customHeight="1" x14ac:dyDescent="0.3">
      <c r="A1689" s="30"/>
      <c r="B1689" s="32"/>
      <c r="C1689" s="32"/>
      <c r="D1689" s="32"/>
      <c r="E1689" s="42"/>
      <c r="F1689" s="32"/>
      <c r="G1689" s="32"/>
      <c r="H1689" s="32"/>
      <c r="I1689" s="70"/>
      <c r="J1689" s="32"/>
      <c r="K1689" s="30"/>
      <c r="L1689" s="689"/>
    </row>
    <row r="1690" spans="1:12" ht="20.25" customHeight="1" x14ac:dyDescent="0.3">
      <c r="A1690" s="30"/>
      <c r="B1690" s="88"/>
      <c r="C1690" s="32"/>
      <c r="D1690" s="32"/>
      <c r="E1690" s="30"/>
      <c r="F1690" s="32"/>
      <c r="G1690" s="32"/>
      <c r="H1690" s="32"/>
      <c r="I1690" s="32"/>
      <c r="J1690" s="32"/>
      <c r="K1690" s="30"/>
      <c r="L1690" s="689"/>
    </row>
    <row r="1691" spans="1:12" ht="20.25" customHeight="1" x14ac:dyDescent="0.3">
      <c r="A1691" s="30"/>
      <c r="B1691" s="32"/>
      <c r="C1691" s="32"/>
      <c r="D1691" s="32"/>
      <c r="E1691" s="32"/>
      <c r="F1691" s="32"/>
      <c r="G1691" s="32"/>
      <c r="H1691" s="32"/>
      <c r="I1691" s="32"/>
      <c r="J1691" s="32"/>
      <c r="K1691" s="30"/>
      <c r="L1691" s="689"/>
    </row>
    <row r="1692" spans="1:12" ht="20.25" customHeight="1" x14ac:dyDescent="0.3">
      <c r="A1692" s="30"/>
      <c r="B1692" s="32"/>
      <c r="C1692" s="32"/>
      <c r="D1692" s="32"/>
      <c r="E1692" s="32"/>
      <c r="F1692" s="32"/>
      <c r="G1692" s="32"/>
      <c r="H1692" s="32"/>
      <c r="I1692" s="32"/>
      <c r="J1692" s="32"/>
      <c r="K1692" s="30"/>
      <c r="L1692" s="689"/>
    </row>
    <row r="1693" spans="1:12" ht="20.25" customHeight="1" x14ac:dyDescent="0.3">
      <c r="A1693" s="30"/>
      <c r="B1693" s="32"/>
      <c r="C1693" s="32"/>
      <c r="D1693" s="44"/>
      <c r="E1693" s="32"/>
      <c r="F1693" s="32"/>
      <c r="G1693" s="32"/>
      <c r="H1693" s="32"/>
      <c r="I1693" s="32"/>
      <c r="J1693" s="32"/>
      <c r="K1693" s="30"/>
      <c r="L1693" s="689"/>
    </row>
    <row r="1694" spans="1:12" ht="20.25" customHeight="1" x14ac:dyDescent="0.3">
      <c r="A1694" s="35"/>
      <c r="B1694" s="36"/>
      <c r="C1694" s="36"/>
      <c r="D1694" s="36"/>
      <c r="E1694" s="36"/>
      <c r="F1694" s="36"/>
      <c r="G1694" s="36"/>
      <c r="H1694" s="36"/>
      <c r="I1694" s="36"/>
      <c r="J1694" s="36"/>
      <c r="K1694" s="35"/>
      <c r="L1694" s="689"/>
    </row>
    <row r="1695" spans="1:12" ht="20.25" customHeight="1" x14ac:dyDescent="0.3">
      <c r="A1695" s="571"/>
      <c r="B1695" s="1"/>
      <c r="C1695" s="50"/>
      <c r="D1695" s="50"/>
      <c r="E1695" s="50"/>
      <c r="F1695" s="50"/>
      <c r="G1695" s="50"/>
      <c r="H1695" s="50"/>
      <c r="I1695" s="50"/>
      <c r="J1695" s="50"/>
      <c r="K1695" s="162" t="s">
        <v>5</v>
      </c>
      <c r="L1695" s="689">
        <v>278</v>
      </c>
    </row>
    <row r="1696" spans="1:12" ht="20.25" customHeight="1" x14ac:dyDescent="0.3">
      <c r="A1696" s="457" t="s">
        <v>1799</v>
      </c>
      <c r="B1696" s="50"/>
      <c r="C1696" s="50"/>
      <c r="D1696" s="50"/>
      <c r="E1696" s="50"/>
      <c r="F1696" s="50"/>
      <c r="G1696" s="50"/>
      <c r="H1696" s="50"/>
      <c r="I1696" s="50"/>
      <c r="J1696" s="50"/>
      <c r="K1696" s="50"/>
      <c r="L1696" s="689"/>
    </row>
    <row r="1697" spans="1:23" ht="20.25" customHeight="1" x14ac:dyDescent="0.3">
      <c r="A1697" s="457" t="s">
        <v>26</v>
      </c>
      <c r="B1697" s="9" t="s">
        <v>956</v>
      </c>
      <c r="C1697" s="50"/>
      <c r="D1697" s="50"/>
      <c r="E1697" s="50"/>
      <c r="F1697" s="50"/>
      <c r="G1697" s="50"/>
      <c r="H1697" s="50"/>
      <c r="I1697" s="50"/>
      <c r="J1697" s="50"/>
      <c r="K1697" s="50"/>
      <c r="L1697" s="689"/>
    </row>
    <row r="1698" spans="1:23" ht="20.25" customHeight="1" x14ac:dyDescent="0.3">
      <c r="B1698" s="1" t="s">
        <v>1697</v>
      </c>
      <c r="C1698" s="50"/>
      <c r="D1698" s="50"/>
      <c r="E1698" s="50"/>
      <c r="F1698" s="50"/>
      <c r="G1698" s="50"/>
      <c r="H1698" s="50"/>
      <c r="I1698" s="50"/>
      <c r="J1698" s="50"/>
      <c r="K1698" s="50"/>
      <c r="L1698" s="689"/>
    </row>
    <row r="1699" spans="1:23" ht="20.25" customHeight="1" x14ac:dyDescent="0.3">
      <c r="A1699" s="571"/>
      <c r="B1699" s="1" t="s">
        <v>1698</v>
      </c>
      <c r="C1699" s="50"/>
      <c r="D1699" s="50"/>
      <c r="E1699" s="50"/>
      <c r="F1699" s="50"/>
      <c r="G1699" s="50"/>
      <c r="H1699" s="50"/>
      <c r="I1699" s="50"/>
      <c r="J1699" s="50"/>
      <c r="K1699" s="50"/>
      <c r="L1699" s="689"/>
      <c r="N1699" s="1" t="s">
        <v>1698</v>
      </c>
    </row>
    <row r="1700" spans="1:23" ht="20.25" customHeight="1" x14ac:dyDescent="0.25">
      <c r="A1700" s="690" t="s">
        <v>0</v>
      </c>
      <c r="B1700" s="690" t="s">
        <v>28</v>
      </c>
      <c r="C1700" s="690" t="s">
        <v>8</v>
      </c>
      <c r="D1700" s="140" t="s">
        <v>9</v>
      </c>
      <c r="E1700" s="691" t="s">
        <v>10</v>
      </c>
      <c r="F1700" s="692"/>
      <c r="G1700" s="692"/>
      <c r="H1700" s="693"/>
      <c r="I1700" s="690" t="s">
        <v>88</v>
      </c>
      <c r="J1700" s="133" t="s">
        <v>622</v>
      </c>
      <c r="K1700" s="137" t="s">
        <v>3</v>
      </c>
      <c r="L1700" s="689"/>
      <c r="O1700" s="700" t="s">
        <v>10</v>
      </c>
      <c r="P1700" s="701"/>
      <c r="Q1700" s="701"/>
      <c r="R1700" s="702"/>
      <c r="T1700" s="700" t="s">
        <v>1763</v>
      </c>
      <c r="U1700" s="701"/>
      <c r="V1700" s="701"/>
      <c r="W1700" s="702"/>
    </row>
    <row r="1701" spans="1:23" ht="20.25" customHeight="1" x14ac:dyDescent="0.25">
      <c r="A1701" s="690"/>
      <c r="B1701" s="690"/>
      <c r="C1701" s="690"/>
      <c r="D1701" s="52" t="s">
        <v>12</v>
      </c>
      <c r="E1701" s="2">
        <v>2561</v>
      </c>
      <c r="F1701" s="2">
        <v>2562</v>
      </c>
      <c r="G1701" s="2">
        <v>2563</v>
      </c>
      <c r="H1701" s="2">
        <v>2564</v>
      </c>
      <c r="I1701" s="690"/>
      <c r="J1701" s="134" t="s">
        <v>624</v>
      </c>
      <c r="K1701" s="132" t="s">
        <v>4</v>
      </c>
      <c r="L1701" s="689"/>
      <c r="O1701" s="2">
        <v>2561</v>
      </c>
      <c r="P1701" s="2">
        <v>2562</v>
      </c>
      <c r="Q1701" s="2">
        <v>2563</v>
      </c>
      <c r="R1701" s="2">
        <v>2564</v>
      </c>
      <c r="T1701" s="548">
        <v>2561</v>
      </c>
      <c r="U1701" s="548">
        <v>2562</v>
      </c>
      <c r="V1701" s="548">
        <v>2563</v>
      </c>
      <c r="W1701" s="548">
        <v>2564</v>
      </c>
    </row>
    <row r="1702" spans="1:23" ht="20.25" customHeight="1" x14ac:dyDescent="0.3">
      <c r="A1702" s="690"/>
      <c r="B1702" s="690"/>
      <c r="C1702" s="690"/>
      <c r="D1702" s="141"/>
      <c r="E1702" s="10" t="s">
        <v>13</v>
      </c>
      <c r="F1702" s="10" t="s">
        <v>13</v>
      </c>
      <c r="G1702" s="10" t="s">
        <v>13</v>
      </c>
      <c r="H1702" s="10" t="s">
        <v>13</v>
      </c>
      <c r="I1702" s="690"/>
      <c r="J1702" s="135"/>
      <c r="K1702" s="138"/>
      <c r="L1702" s="689"/>
      <c r="O1702" s="10" t="s">
        <v>13</v>
      </c>
      <c r="P1702" s="10" t="s">
        <v>13</v>
      </c>
      <c r="Q1702" s="10" t="s">
        <v>13</v>
      </c>
      <c r="R1702" s="10" t="s">
        <v>13</v>
      </c>
      <c r="T1702" s="497" t="s">
        <v>13</v>
      </c>
      <c r="U1702" s="497" t="s">
        <v>13</v>
      </c>
      <c r="V1702" s="497" t="s">
        <v>13</v>
      </c>
      <c r="W1702" s="497" t="s">
        <v>13</v>
      </c>
    </row>
    <row r="1703" spans="1:23" ht="20.25" customHeight="1" x14ac:dyDescent="0.3">
      <c r="A1703" s="28">
        <v>1</v>
      </c>
      <c r="B1703" s="85" t="s">
        <v>348</v>
      </c>
      <c r="C1703" s="64" t="s">
        <v>350</v>
      </c>
      <c r="D1703" s="63" t="s">
        <v>354</v>
      </c>
      <c r="E1703" s="74">
        <v>200000</v>
      </c>
      <c r="F1703" s="74">
        <v>200000</v>
      </c>
      <c r="G1703" s="74">
        <v>200000</v>
      </c>
      <c r="H1703" s="74">
        <v>200000</v>
      </c>
      <c r="I1703" s="30" t="s">
        <v>142</v>
      </c>
      <c r="J1703" s="63" t="s">
        <v>18</v>
      </c>
      <c r="K1703" s="170" t="s">
        <v>182</v>
      </c>
      <c r="L1703" s="689"/>
      <c r="O1703" s="549">
        <f>E1703+E1710+E1725+E1732+E1747+E1754+E1769+E1776+E1791</f>
        <v>650000</v>
      </c>
      <c r="P1703" s="549">
        <f>F1703+F1710+F1725+F1732+F1747+F1754+F1769+F1776+F1791</f>
        <v>650000</v>
      </c>
      <c r="Q1703" s="549">
        <f>G1703+G1710+G1725+G1732+G1747+G1754+G1769+G1776+G1791</f>
        <v>650000</v>
      </c>
      <c r="R1703" s="549">
        <f>H1703+H1710+H1725+H1732+H1747+H1754+H1769+H1776+H1791</f>
        <v>650000</v>
      </c>
      <c r="T1703" s="510">
        <v>9</v>
      </c>
      <c r="U1703" s="510">
        <v>9</v>
      </c>
      <c r="V1703" s="510">
        <v>9</v>
      </c>
      <c r="W1703" s="510">
        <v>9</v>
      </c>
    </row>
    <row r="1704" spans="1:23" ht="20.25" customHeight="1" x14ac:dyDescent="0.3">
      <c r="A1704" s="30"/>
      <c r="B1704" s="68" t="s">
        <v>349</v>
      </c>
      <c r="C1704" s="69" t="s">
        <v>351</v>
      </c>
      <c r="D1704" s="68" t="s">
        <v>355</v>
      </c>
      <c r="E1704" s="75" t="s">
        <v>20</v>
      </c>
      <c r="F1704" s="75" t="s">
        <v>20</v>
      </c>
      <c r="G1704" s="75" t="s">
        <v>20</v>
      </c>
      <c r="H1704" s="75" t="s">
        <v>20</v>
      </c>
      <c r="I1704" s="70" t="s">
        <v>143</v>
      </c>
      <c r="J1704" s="68" t="s">
        <v>357</v>
      </c>
      <c r="K1704" s="30"/>
      <c r="L1704" s="689"/>
    </row>
    <row r="1705" spans="1:23" ht="20.25" customHeight="1" x14ac:dyDescent="0.3">
      <c r="A1705" s="30"/>
      <c r="B1705" s="87" t="s">
        <v>62</v>
      </c>
      <c r="C1705" s="73" t="s">
        <v>352</v>
      </c>
      <c r="D1705" s="68" t="s">
        <v>289</v>
      </c>
      <c r="E1705" s="63"/>
      <c r="F1705" s="63"/>
      <c r="G1705" s="63"/>
      <c r="H1705" s="63"/>
      <c r="I1705" s="32" t="s">
        <v>22</v>
      </c>
      <c r="J1705" s="68" t="s">
        <v>358</v>
      </c>
      <c r="K1705" s="30"/>
      <c r="L1705" s="689"/>
    </row>
    <row r="1706" spans="1:23" ht="20.25" customHeight="1" x14ac:dyDescent="0.3">
      <c r="A1706" s="30"/>
      <c r="B1706" s="87" t="s">
        <v>63</v>
      </c>
      <c r="C1706" s="73" t="s">
        <v>353</v>
      </c>
      <c r="D1706" s="69" t="s">
        <v>356</v>
      </c>
      <c r="E1706" s="32"/>
      <c r="F1706" s="32"/>
      <c r="G1706" s="32"/>
      <c r="H1706" s="32"/>
      <c r="I1706" s="32"/>
      <c r="J1706" s="73" t="s">
        <v>359</v>
      </c>
      <c r="K1706" s="30"/>
      <c r="L1706" s="689"/>
    </row>
    <row r="1707" spans="1:23" ht="20.25" customHeight="1" x14ac:dyDescent="0.3">
      <c r="A1707" s="30"/>
      <c r="B1707" s="68"/>
      <c r="C1707" s="68"/>
      <c r="D1707" s="78"/>
      <c r="E1707" s="32"/>
      <c r="F1707" s="32"/>
      <c r="G1707" s="32"/>
      <c r="H1707" s="32"/>
      <c r="I1707" s="32"/>
      <c r="J1707" s="69" t="s">
        <v>353</v>
      </c>
      <c r="K1707" s="30"/>
      <c r="L1707" s="689"/>
    </row>
    <row r="1708" spans="1:23" ht="20.25" customHeight="1" x14ac:dyDescent="0.3">
      <c r="A1708" s="30"/>
      <c r="B1708" s="68"/>
      <c r="C1708" s="32"/>
      <c r="D1708" s="78"/>
      <c r="E1708" s="32"/>
      <c r="F1708" s="32"/>
      <c r="G1708" s="32"/>
      <c r="H1708" s="32"/>
      <c r="I1708" s="32"/>
      <c r="J1708" s="32" t="s">
        <v>360</v>
      </c>
      <c r="K1708" s="30"/>
      <c r="L1708" s="689"/>
    </row>
    <row r="1709" spans="1:23" ht="20.25" customHeight="1" x14ac:dyDescent="0.3">
      <c r="A1709" s="59"/>
      <c r="B1709" s="80"/>
      <c r="C1709" s="60"/>
      <c r="D1709" s="79"/>
      <c r="E1709" s="60"/>
      <c r="F1709" s="60"/>
      <c r="G1709" s="60"/>
      <c r="H1709" s="60"/>
      <c r="I1709" s="60"/>
      <c r="J1709" s="60"/>
      <c r="K1709" s="59"/>
      <c r="L1709" s="689"/>
    </row>
    <row r="1710" spans="1:23" ht="20.25" customHeight="1" x14ac:dyDescent="0.3">
      <c r="A1710" s="30">
        <v>2</v>
      </c>
      <c r="B1710" s="68" t="s">
        <v>361</v>
      </c>
      <c r="C1710" s="64" t="s">
        <v>350</v>
      </c>
      <c r="D1710" s="63" t="s">
        <v>362</v>
      </c>
      <c r="E1710" s="74">
        <v>50000</v>
      </c>
      <c r="F1710" s="74">
        <v>50000</v>
      </c>
      <c r="G1710" s="74">
        <v>50000</v>
      </c>
      <c r="H1710" s="74">
        <v>50000</v>
      </c>
      <c r="I1710" s="30" t="s">
        <v>142</v>
      </c>
      <c r="J1710" s="63" t="s">
        <v>18</v>
      </c>
      <c r="K1710" s="200" t="s">
        <v>182</v>
      </c>
      <c r="L1710" s="689"/>
    </row>
    <row r="1711" spans="1:23" ht="20.25" customHeight="1" x14ac:dyDescent="0.3">
      <c r="A1711" s="30"/>
      <c r="B1711" s="68" t="s">
        <v>915</v>
      </c>
      <c r="C1711" s="69" t="s">
        <v>351</v>
      </c>
      <c r="D1711" s="68" t="s">
        <v>363</v>
      </c>
      <c r="E1711" s="75" t="s">
        <v>20</v>
      </c>
      <c r="F1711" s="75" t="s">
        <v>20</v>
      </c>
      <c r="G1711" s="75" t="s">
        <v>20</v>
      </c>
      <c r="H1711" s="75" t="s">
        <v>20</v>
      </c>
      <c r="I1711" s="32" t="s">
        <v>143</v>
      </c>
      <c r="J1711" s="68" t="s">
        <v>357</v>
      </c>
      <c r="K1711" s="30"/>
      <c r="L1711" s="689"/>
    </row>
    <row r="1712" spans="1:23" ht="20.25" customHeight="1" x14ac:dyDescent="0.3">
      <c r="A1712" s="30"/>
      <c r="B1712" s="68" t="s">
        <v>916</v>
      </c>
      <c r="C1712" s="73" t="s">
        <v>352</v>
      </c>
      <c r="D1712" s="68" t="s">
        <v>364</v>
      </c>
      <c r="E1712" s="63"/>
      <c r="F1712" s="63"/>
      <c r="G1712" s="63"/>
      <c r="H1712" s="63"/>
      <c r="I1712" s="32" t="s">
        <v>22</v>
      </c>
      <c r="J1712" s="68" t="s">
        <v>358</v>
      </c>
      <c r="K1712" s="30"/>
      <c r="L1712" s="689"/>
    </row>
    <row r="1713" spans="1:12" ht="20.25" customHeight="1" x14ac:dyDescent="0.3">
      <c r="A1713" s="30"/>
      <c r="B1713" s="68" t="s">
        <v>917</v>
      </c>
      <c r="C1713" s="73" t="s">
        <v>353</v>
      </c>
      <c r="D1713" s="69" t="s">
        <v>365</v>
      </c>
      <c r="E1713" s="32"/>
      <c r="F1713" s="32"/>
      <c r="G1713" s="32"/>
      <c r="H1713" s="32"/>
      <c r="I1713" s="32"/>
      <c r="J1713" s="73" t="s">
        <v>359</v>
      </c>
      <c r="K1713" s="30"/>
      <c r="L1713" s="689"/>
    </row>
    <row r="1714" spans="1:12" ht="20.25" customHeight="1" x14ac:dyDescent="0.3">
      <c r="A1714" s="30"/>
      <c r="B1714" s="87" t="s">
        <v>62</v>
      </c>
      <c r="C1714" s="68"/>
      <c r="D1714" s="78"/>
      <c r="E1714" s="32"/>
      <c r="F1714" s="32"/>
      <c r="G1714" s="32"/>
      <c r="H1714" s="32"/>
      <c r="I1714" s="32"/>
      <c r="J1714" s="69" t="s">
        <v>353</v>
      </c>
      <c r="K1714" s="30"/>
      <c r="L1714" s="689"/>
    </row>
    <row r="1715" spans="1:12" ht="20.25" customHeight="1" x14ac:dyDescent="0.3">
      <c r="A1715" s="30"/>
      <c r="B1715" s="87" t="s">
        <v>63</v>
      </c>
      <c r="C1715" s="68"/>
      <c r="D1715" s="78"/>
      <c r="E1715" s="32"/>
      <c r="F1715" s="32"/>
      <c r="G1715" s="32"/>
      <c r="H1715" s="32"/>
      <c r="I1715" s="32"/>
      <c r="J1715" s="32" t="s">
        <v>360</v>
      </c>
      <c r="K1715" s="30"/>
      <c r="L1715" s="689"/>
    </row>
    <row r="1716" spans="1:12" ht="20.25" customHeight="1" x14ac:dyDescent="0.3">
      <c r="A1716" s="35"/>
      <c r="B1716" s="104"/>
      <c r="C1716" s="36"/>
      <c r="D1716" s="104"/>
      <c r="E1716" s="36"/>
      <c r="F1716" s="36"/>
      <c r="G1716" s="36"/>
      <c r="H1716" s="36"/>
      <c r="I1716" s="36"/>
      <c r="J1716" s="36"/>
      <c r="K1716" s="35"/>
      <c r="L1716" s="689"/>
    </row>
    <row r="1717" spans="1:12" ht="20.25" customHeight="1" x14ac:dyDescent="0.3">
      <c r="A1717" s="571"/>
      <c r="B1717" s="1"/>
      <c r="C1717" s="50"/>
      <c r="D1717" s="50"/>
      <c r="E1717" s="50"/>
      <c r="F1717" s="50"/>
      <c r="G1717" s="50"/>
      <c r="H1717" s="50"/>
      <c r="I1717" s="50"/>
      <c r="J1717" s="50"/>
      <c r="K1717" s="162" t="s">
        <v>5</v>
      </c>
      <c r="L1717" s="689">
        <v>279</v>
      </c>
    </row>
    <row r="1718" spans="1:12" ht="20.25" customHeight="1" x14ac:dyDescent="0.3">
      <c r="A1718" s="457" t="s">
        <v>1799</v>
      </c>
      <c r="B1718" s="50"/>
      <c r="C1718" s="50"/>
      <c r="D1718" s="50"/>
      <c r="E1718" s="50"/>
      <c r="F1718" s="50"/>
      <c r="G1718" s="50"/>
      <c r="H1718" s="50"/>
      <c r="I1718" s="50"/>
      <c r="J1718" s="50"/>
      <c r="K1718" s="50"/>
      <c r="L1718" s="689"/>
    </row>
    <row r="1719" spans="1:12" ht="20.25" customHeight="1" x14ac:dyDescent="0.3">
      <c r="A1719" s="457" t="s">
        <v>26</v>
      </c>
      <c r="B1719" s="9" t="s">
        <v>956</v>
      </c>
      <c r="C1719" s="50"/>
      <c r="D1719" s="50"/>
      <c r="E1719" s="50"/>
      <c r="F1719" s="50"/>
      <c r="G1719" s="50"/>
      <c r="H1719" s="50"/>
      <c r="I1719" s="50"/>
      <c r="J1719" s="50"/>
      <c r="K1719" s="50"/>
      <c r="L1719" s="689"/>
    </row>
    <row r="1720" spans="1:12" ht="20.25" customHeight="1" x14ac:dyDescent="0.3">
      <c r="B1720" s="1" t="s">
        <v>1697</v>
      </c>
      <c r="C1720" s="50"/>
      <c r="D1720" s="50"/>
      <c r="E1720" s="50"/>
      <c r="F1720" s="50"/>
      <c r="G1720" s="50"/>
      <c r="H1720" s="50"/>
      <c r="I1720" s="50"/>
      <c r="J1720" s="50"/>
      <c r="K1720" s="50"/>
      <c r="L1720" s="689"/>
    </row>
    <row r="1721" spans="1:12" ht="20.25" customHeight="1" x14ac:dyDescent="0.3">
      <c r="A1721" s="571"/>
      <c r="B1721" s="1" t="s">
        <v>1698</v>
      </c>
      <c r="C1721" s="50"/>
      <c r="D1721" s="50"/>
      <c r="E1721" s="50"/>
      <c r="F1721" s="50"/>
      <c r="G1721" s="50"/>
      <c r="H1721" s="50"/>
      <c r="I1721" s="50"/>
      <c r="J1721" s="50"/>
      <c r="K1721" s="50"/>
      <c r="L1721" s="689"/>
    </row>
    <row r="1722" spans="1:12" ht="20.25" customHeight="1" x14ac:dyDescent="0.3">
      <c r="A1722" s="690" t="s">
        <v>0</v>
      </c>
      <c r="B1722" s="690" t="s">
        <v>28</v>
      </c>
      <c r="C1722" s="690" t="s">
        <v>8</v>
      </c>
      <c r="D1722" s="140" t="s">
        <v>9</v>
      </c>
      <c r="E1722" s="691" t="s">
        <v>10</v>
      </c>
      <c r="F1722" s="692"/>
      <c r="G1722" s="692"/>
      <c r="H1722" s="693"/>
      <c r="I1722" s="690" t="s">
        <v>88</v>
      </c>
      <c r="J1722" s="133" t="s">
        <v>622</v>
      </c>
      <c r="K1722" s="137" t="s">
        <v>3</v>
      </c>
      <c r="L1722" s="689"/>
    </row>
    <row r="1723" spans="1:12" ht="20.25" customHeight="1" x14ac:dyDescent="0.3">
      <c r="A1723" s="690"/>
      <c r="B1723" s="690"/>
      <c r="C1723" s="690"/>
      <c r="D1723" s="52" t="s">
        <v>12</v>
      </c>
      <c r="E1723" s="2">
        <v>2561</v>
      </c>
      <c r="F1723" s="2">
        <v>2562</v>
      </c>
      <c r="G1723" s="2">
        <v>2563</v>
      </c>
      <c r="H1723" s="2">
        <v>2564</v>
      </c>
      <c r="I1723" s="690"/>
      <c r="J1723" s="134" t="s">
        <v>624</v>
      </c>
      <c r="K1723" s="132" t="s">
        <v>4</v>
      </c>
      <c r="L1723" s="689"/>
    </row>
    <row r="1724" spans="1:12" ht="20.25" customHeight="1" x14ac:dyDescent="0.3">
      <c r="A1724" s="690"/>
      <c r="B1724" s="690"/>
      <c r="C1724" s="690"/>
      <c r="D1724" s="141"/>
      <c r="E1724" s="10" t="s">
        <v>13</v>
      </c>
      <c r="F1724" s="10" t="s">
        <v>13</v>
      </c>
      <c r="G1724" s="10" t="s">
        <v>13</v>
      </c>
      <c r="H1724" s="10" t="s">
        <v>13</v>
      </c>
      <c r="I1724" s="690"/>
      <c r="J1724" s="135"/>
      <c r="K1724" s="138"/>
      <c r="L1724" s="689"/>
    </row>
    <row r="1725" spans="1:12" ht="20.25" customHeight="1" x14ac:dyDescent="0.3">
      <c r="A1725" s="28">
        <v>3</v>
      </c>
      <c r="B1725" s="85" t="s">
        <v>918</v>
      </c>
      <c r="C1725" s="64" t="s">
        <v>350</v>
      </c>
      <c r="D1725" s="63" t="s">
        <v>367</v>
      </c>
      <c r="E1725" s="74">
        <v>50000</v>
      </c>
      <c r="F1725" s="74">
        <v>50000</v>
      </c>
      <c r="G1725" s="74">
        <v>50000</v>
      </c>
      <c r="H1725" s="74">
        <v>50000</v>
      </c>
      <c r="I1725" s="30" t="s">
        <v>142</v>
      </c>
      <c r="J1725" s="63" t="s">
        <v>18</v>
      </c>
      <c r="K1725" s="170" t="s">
        <v>182</v>
      </c>
      <c r="L1725" s="689"/>
    </row>
    <row r="1726" spans="1:12" ht="20.25" customHeight="1" x14ac:dyDescent="0.3">
      <c r="A1726" s="30"/>
      <c r="B1726" s="68" t="s">
        <v>919</v>
      </c>
      <c r="C1726" s="69" t="s">
        <v>351</v>
      </c>
      <c r="D1726" s="68" t="s">
        <v>366</v>
      </c>
      <c r="E1726" s="75" t="s">
        <v>20</v>
      </c>
      <c r="F1726" s="75" t="s">
        <v>20</v>
      </c>
      <c r="G1726" s="75" t="s">
        <v>20</v>
      </c>
      <c r="H1726" s="75" t="s">
        <v>20</v>
      </c>
      <c r="I1726" s="70" t="s">
        <v>143</v>
      </c>
      <c r="J1726" s="68" t="s">
        <v>357</v>
      </c>
      <c r="K1726" s="30"/>
      <c r="L1726" s="689"/>
    </row>
    <row r="1727" spans="1:12" ht="20.25" customHeight="1" x14ac:dyDescent="0.3">
      <c r="A1727" s="30"/>
      <c r="B1727" s="68" t="s">
        <v>241</v>
      </c>
      <c r="C1727" s="73" t="s">
        <v>352</v>
      </c>
      <c r="D1727" s="68" t="s">
        <v>920</v>
      </c>
      <c r="E1727" s="63"/>
      <c r="F1727" s="63"/>
      <c r="G1727" s="63"/>
      <c r="H1727" s="63"/>
      <c r="I1727" s="32" t="s">
        <v>22</v>
      </c>
      <c r="J1727" s="68" t="s">
        <v>358</v>
      </c>
      <c r="K1727" s="30"/>
      <c r="L1727" s="689"/>
    </row>
    <row r="1728" spans="1:12" ht="20.25" customHeight="1" x14ac:dyDescent="0.3">
      <c r="A1728" s="30"/>
      <c r="B1728" s="87" t="s">
        <v>62</v>
      </c>
      <c r="C1728" s="73" t="s">
        <v>353</v>
      </c>
      <c r="D1728" s="69" t="s">
        <v>427</v>
      </c>
      <c r="E1728" s="32"/>
      <c r="F1728" s="32"/>
      <c r="G1728" s="32"/>
      <c r="H1728" s="32"/>
      <c r="I1728" s="32"/>
      <c r="J1728" s="73" t="s">
        <v>359</v>
      </c>
      <c r="K1728" s="30"/>
      <c r="L1728" s="689"/>
    </row>
    <row r="1729" spans="1:12" ht="20.25" customHeight="1" x14ac:dyDescent="0.3">
      <c r="A1729" s="30"/>
      <c r="B1729" s="87" t="s">
        <v>63</v>
      </c>
      <c r="C1729" s="68"/>
      <c r="D1729" s="76" t="s">
        <v>921</v>
      </c>
      <c r="E1729" s="32"/>
      <c r="F1729" s="32"/>
      <c r="G1729" s="32"/>
      <c r="H1729" s="32"/>
      <c r="I1729" s="32"/>
      <c r="J1729" s="69" t="s">
        <v>353</v>
      </c>
      <c r="K1729" s="30"/>
      <c r="L1729" s="689"/>
    </row>
    <row r="1730" spans="1:12" ht="20.25" customHeight="1" x14ac:dyDescent="0.3">
      <c r="A1730" s="30"/>
      <c r="C1730" s="32"/>
      <c r="D1730" s="79"/>
      <c r="E1730" s="32"/>
      <c r="F1730" s="32"/>
      <c r="G1730" s="32"/>
      <c r="H1730" s="32"/>
      <c r="I1730" s="32"/>
      <c r="J1730" s="32" t="s">
        <v>360</v>
      </c>
      <c r="K1730" s="30"/>
      <c r="L1730" s="689"/>
    </row>
    <row r="1731" spans="1:12" ht="20.25" customHeight="1" x14ac:dyDescent="0.3">
      <c r="A1731" s="59"/>
      <c r="B1731" s="201"/>
      <c r="C1731" s="60"/>
      <c r="D1731" s="79"/>
      <c r="E1731" s="60"/>
      <c r="F1731" s="60"/>
      <c r="G1731" s="60"/>
      <c r="H1731" s="60"/>
      <c r="I1731" s="60"/>
      <c r="J1731" s="60"/>
      <c r="K1731" s="59"/>
      <c r="L1731" s="689"/>
    </row>
    <row r="1732" spans="1:12" ht="20.25" customHeight="1" x14ac:dyDescent="0.3">
      <c r="A1732" s="30">
        <v>4</v>
      </c>
      <c r="B1732" s="68" t="s">
        <v>301</v>
      </c>
      <c r="C1732" s="64" t="s">
        <v>350</v>
      </c>
      <c r="D1732" s="63" t="s">
        <v>231</v>
      </c>
      <c r="E1732" s="74">
        <v>50000</v>
      </c>
      <c r="F1732" s="74">
        <v>50000</v>
      </c>
      <c r="G1732" s="74">
        <v>50000</v>
      </c>
      <c r="H1732" s="74">
        <v>50000</v>
      </c>
      <c r="I1732" s="30" t="s">
        <v>142</v>
      </c>
      <c r="J1732" s="63" t="s">
        <v>18</v>
      </c>
      <c r="K1732" s="200" t="s">
        <v>182</v>
      </c>
      <c r="L1732" s="689"/>
    </row>
    <row r="1733" spans="1:12" ht="20.25" customHeight="1" x14ac:dyDescent="0.3">
      <c r="A1733" s="30"/>
      <c r="B1733" s="68" t="s">
        <v>922</v>
      </c>
      <c r="C1733" s="69" t="s">
        <v>351</v>
      </c>
      <c r="D1733" s="68" t="s">
        <v>924</v>
      </c>
      <c r="E1733" s="75" t="s">
        <v>20</v>
      </c>
      <c r="F1733" s="75" t="s">
        <v>20</v>
      </c>
      <c r="G1733" s="75" t="s">
        <v>20</v>
      </c>
      <c r="H1733" s="75" t="s">
        <v>20</v>
      </c>
      <c r="I1733" s="32" t="s">
        <v>143</v>
      </c>
      <c r="J1733" s="68" t="s">
        <v>357</v>
      </c>
      <c r="K1733" s="30"/>
      <c r="L1733" s="689"/>
    </row>
    <row r="1734" spans="1:12" ht="20.25" customHeight="1" x14ac:dyDescent="0.3">
      <c r="A1734" s="30"/>
      <c r="B1734" s="68" t="s">
        <v>923</v>
      </c>
      <c r="C1734" s="73" t="s">
        <v>352</v>
      </c>
      <c r="D1734" s="68" t="s">
        <v>925</v>
      </c>
      <c r="E1734" s="63"/>
      <c r="F1734" s="63"/>
      <c r="G1734" s="63"/>
      <c r="H1734" s="63"/>
      <c r="I1734" s="32" t="s">
        <v>22</v>
      </c>
      <c r="J1734" s="68" t="s">
        <v>358</v>
      </c>
      <c r="K1734" s="30"/>
      <c r="L1734" s="689"/>
    </row>
    <row r="1735" spans="1:12" ht="20.25" customHeight="1" x14ac:dyDescent="0.3">
      <c r="A1735" s="30"/>
      <c r="B1735" s="87" t="s">
        <v>62</v>
      </c>
      <c r="C1735" s="73" t="s">
        <v>353</v>
      </c>
      <c r="D1735" s="69" t="s">
        <v>926</v>
      </c>
      <c r="E1735" s="32"/>
      <c r="F1735" s="32"/>
      <c r="G1735" s="32"/>
      <c r="H1735" s="32"/>
      <c r="I1735" s="32"/>
      <c r="J1735" s="73" t="s">
        <v>359</v>
      </c>
      <c r="K1735" s="30"/>
      <c r="L1735" s="689"/>
    </row>
    <row r="1736" spans="1:12" ht="20.25" customHeight="1" x14ac:dyDescent="0.3">
      <c r="A1736" s="30"/>
      <c r="B1736" s="87" t="s">
        <v>63</v>
      </c>
      <c r="C1736" s="68"/>
      <c r="D1736" s="76" t="s">
        <v>927</v>
      </c>
      <c r="E1736" s="32"/>
      <c r="F1736" s="32"/>
      <c r="G1736" s="32"/>
      <c r="H1736" s="32"/>
      <c r="I1736" s="32"/>
      <c r="J1736" s="69" t="s">
        <v>353</v>
      </c>
      <c r="K1736" s="30"/>
      <c r="L1736" s="689"/>
    </row>
    <row r="1737" spans="1:12" ht="20.25" customHeight="1" x14ac:dyDescent="0.3">
      <c r="A1737" s="30"/>
      <c r="B1737" s="87"/>
      <c r="C1737" s="68"/>
      <c r="D1737" s="69" t="s">
        <v>928</v>
      </c>
      <c r="E1737" s="32"/>
      <c r="F1737" s="32"/>
      <c r="G1737" s="32"/>
      <c r="H1737" s="32"/>
      <c r="I1737" s="32"/>
      <c r="J1737" s="32" t="s">
        <v>360</v>
      </c>
      <c r="K1737" s="30"/>
      <c r="L1737" s="689"/>
    </row>
    <row r="1738" spans="1:12" ht="20.25" customHeight="1" x14ac:dyDescent="0.3">
      <c r="A1738" s="35"/>
      <c r="B1738" s="104"/>
      <c r="C1738" s="36"/>
      <c r="D1738" s="104"/>
      <c r="E1738" s="36"/>
      <c r="F1738" s="36"/>
      <c r="G1738" s="36"/>
      <c r="H1738" s="36"/>
      <c r="I1738" s="36"/>
      <c r="J1738" s="36"/>
      <c r="K1738" s="35"/>
      <c r="L1738" s="689"/>
    </row>
    <row r="1739" spans="1:12" ht="20.25" customHeight="1" x14ac:dyDescent="0.3">
      <c r="A1739" s="571"/>
      <c r="B1739" s="1"/>
      <c r="C1739" s="50"/>
      <c r="D1739" s="50"/>
      <c r="E1739" s="50"/>
      <c r="F1739" s="50"/>
      <c r="G1739" s="50"/>
      <c r="H1739" s="50"/>
      <c r="I1739" s="50"/>
      <c r="J1739" s="50"/>
      <c r="K1739" s="162" t="s">
        <v>5</v>
      </c>
      <c r="L1739" s="689">
        <v>280</v>
      </c>
    </row>
    <row r="1740" spans="1:12" ht="20.25" customHeight="1" x14ac:dyDescent="0.3">
      <c r="A1740" s="457" t="s">
        <v>1799</v>
      </c>
      <c r="B1740" s="50"/>
      <c r="C1740" s="50"/>
      <c r="D1740" s="50"/>
      <c r="E1740" s="50"/>
      <c r="F1740" s="50"/>
      <c r="G1740" s="50"/>
      <c r="H1740" s="50"/>
      <c r="I1740" s="50"/>
      <c r="J1740" s="50"/>
      <c r="K1740" s="50"/>
      <c r="L1740" s="689"/>
    </row>
    <row r="1741" spans="1:12" ht="20.25" customHeight="1" x14ac:dyDescent="0.3">
      <c r="A1741" s="457" t="s">
        <v>26</v>
      </c>
      <c r="B1741" s="576" t="s">
        <v>956</v>
      </c>
      <c r="C1741" s="50"/>
      <c r="D1741" s="50"/>
      <c r="E1741" s="50"/>
      <c r="F1741" s="50"/>
      <c r="G1741" s="50"/>
      <c r="H1741" s="50"/>
      <c r="I1741" s="50"/>
      <c r="J1741" s="50"/>
      <c r="K1741" s="50"/>
      <c r="L1741" s="689"/>
    </row>
    <row r="1742" spans="1:12" ht="20.25" customHeight="1" x14ac:dyDescent="0.3">
      <c r="B1742" s="1" t="s">
        <v>1697</v>
      </c>
      <c r="C1742" s="50"/>
      <c r="D1742" s="50"/>
      <c r="E1742" s="50"/>
      <c r="F1742" s="50"/>
      <c r="G1742" s="50"/>
      <c r="H1742" s="50"/>
      <c r="I1742" s="50"/>
      <c r="J1742" s="50"/>
      <c r="K1742" s="50"/>
      <c r="L1742" s="689"/>
    </row>
    <row r="1743" spans="1:12" ht="20.25" customHeight="1" x14ac:dyDescent="0.3">
      <c r="A1743" s="571"/>
      <c r="B1743" s="1" t="s">
        <v>1698</v>
      </c>
      <c r="C1743" s="50"/>
      <c r="D1743" s="50"/>
      <c r="E1743" s="50"/>
      <c r="F1743" s="50"/>
      <c r="G1743" s="50"/>
      <c r="H1743" s="50"/>
      <c r="I1743" s="50"/>
      <c r="J1743" s="50"/>
      <c r="K1743" s="50"/>
      <c r="L1743" s="689"/>
    </row>
    <row r="1744" spans="1:12" ht="20.25" customHeight="1" x14ac:dyDescent="0.3">
      <c r="A1744" s="690" t="s">
        <v>0</v>
      </c>
      <c r="B1744" s="690" t="s">
        <v>28</v>
      </c>
      <c r="C1744" s="690" t="s">
        <v>8</v>
      </c>
      <c r="D1744" s="140" t="s">
        <v>9</v>
      </c>
      <c r="E1744" s="691" t="s">
        <v>10</v>
      </c>
      <c r="F1744" s="692"/>
      <c r="G1744" s="692"/>
      <c r="H1744" s="693"/>
      <c r="I1744" s="690" t="s">
        <v>88</v>
      </c>
      <c r="J1744" s="133" t="s">
        <v>622</v>
      </c>
      <c r="K1744" s="137" t="s">
        <v>3</v>
      </c>
      <c r="L1744" s="689"/>
    </row>
    <row r="1745" spans="1:12" ht="20.25" customHeight="1" x14ac:dyDescent="0.3">
      <c r="A1745" s="690"/>
      <c r="B1745" s="690"/>
      <c r="C1745" s="690"/>
      <c r="D1745" s="52" t="s">
        <v>12</v>
      </c>
      <c r="E1745" s="2">
        <v>2561</v>
      </c>
      <c r="F1745" s="2">
        <v>2562</v>
      </c>
      <c r="G1745" s="2">
        <v>2563</v>
      </c>
      <c r="H1745" s="2">
        <v>2564</v>
      </c>
      <c r="I1745" s="690"/>
      <c r="J1745" s="134" t="s">
        <v>624</v>
      </c>
      <c r="K1745" s="132" t="s">
        <v>4</v>
      </c>
      <c r="L1745" s="689"/>
    </row>
    <row r="1746" spans="1:12" ht="20.25" customHeight="1" x14ac:dyDescent="0.3">
      <c r="A1746" s="690"/>
      <c r="B1746" s="690"/>
      <c r="C1746" s="690"/>
      <c r="D1746" s="141"/>
      <c r="E1746" s="10" t="s">
        <v>13</v>
      </c>
      <c r="F1746" s="10" t="s">
        <v>13</v>
      </c>
      <c r="G1746" s="10" t="s">
        <v>13</v>
      </c>
      <c r="H1746" s="10" t="s">
        <v>13</v>
      </c>
      <c r="I1746" s="690"/>
      <c r="J1746" s="135"/>
      <c r="K1746" s="138"/>
      <c r="L1746" s="689"/>
    </row>
    <row r="1747" spans="1:12" ht="20.25" customHeight="1" x14ac:dyDescent="0.3">
      <c r="A1747" s="28">
        <v>5</v>
      </c>
      <c r="B1747" s="85" t="s">
        <v>929</v>
      </c>
      <c r="C1747" s="64" t="s">
        <v>350</v>
      </c>
      <c r="D1747" s="101" t="s">
        <v>931</v>
      </c>
      <c r="E1747" s="74">
        <v>50000</v>
      </c>
      <c r="F1747" s="74">
        <v>50000</v>
      </c>
      <c r="G1747" s="74">
        <v>50000</v>
      </c>
      <c r="H1747" s="74">
        <v>50000</v>
      </c>
      <c r="I1747" s="30" t="s">
        <v>142</v>
      </c>
      <c r="J1747" s="63" t="s">
        <v>18</v>
      </c>
      <c r="K1747" s="170" t="s">
        <v>182</v>
      </c>
      <c r="L1747" s="689"/>
    </row>
    <row r="1748" spans="1:12" ht="20.25" customHeight="1" x14ac:dyDescent="0.3">
      <c r="A1748" s="30"/>
      <c r="B1748" s="68" t="s">
        <v>930</v>
      </c>
      <c r="C1748" s="69" t="s">
        <v>351</v>
      </c>
      <c r="D1748" s="68" t="s">
        <v>932</v>
      </c>
      <c r="E1748" s="75" t="s">
        <v>20</v>
      </c>
      <c r="F1748" s="75" t="s">
        <v>20</v>
      </c>
      <c r="G1748" s="75" t="s">
        <v>20</v>
      </c>
      <c r="H1748" s="75" t="s">
        <v>20</v>
      </c>
      <c r="I1748" s="70" t="s">
        <v>143</v>
      </c>
      <c r="J1748" s="68" t="s">
        <v>357</v>
      </c>
      <c r="K1748" s="30"/>
      <c r="L1748" s="689"/>
    </row>
    <row r="1749" spans="1:12" ht="20.25" customHeight="1" x14ac:dyDescent="0.3">
      <c r="A1749" s="30"/>
      <c r="B1749" s="88" t="s">
        <v>67</v>
      </c>
      <c r="C1749" s="73" t="s">
        <v>352</v>
      </c>
      <c r="D1749" s="69" t="s">
        <v>368</v>
      </c>
      <c r="E1749" s="63"/>
      <c r="F1749" s="63"/>
      <c r="G1749" s="63"/>
      <c r="H1749" s="63"/>
      <c r="I1749" s="32" t="s">
        <v>22</v>
      </c>
      <c r="J1749" s="68" t="s">
        <v>358</v>
      </c>
      <c r="K1749" s="30"/>
      <c r="L1749" s="689"/>
    </row>
    <row r="1750" spans="1:12" ht="20.25" customHeight="1" x14ac:dyDescent="0.3">
      <c r="A1750" s="30"/>
      <c r="B1750" s="88" t="s">
        <v>68</v>
      </c>
      <c r="C1750" s="73" t="s">
        <v>353</v>
      </c>
      <c r="D1750" s="76" t="s">
        <v>187</v>
      </c>
      <c r="E1750" s="32"/>
      <c r="F1750" s="32"/>
      <c r="G1750" s="32"/>
      <c r="H1750" s="32"/>
      <c r="I1750" s="32"/>
      <c r="J1750" s="73" t="s">
        <v>359</v>
      </c>
      <c r="K1750" s="30"/>
      <c r="L1750" s="689"/>
    </row>
    <row r="1751" spans="1:12" ht="20.25" customHeight="1" x14ac:dyDescent="0.3">
      <c r="A1751" s="30"/>
      <c r="B1751" s="151"/>
      <c r="C1751" s="68"/>
      <c r="D1751" s="68"/>
      <c r="E1751" s="32"/>
      <c r="F1751" s="32"/>
      <c r="G1751" s="32"/>
      <c r="H1751" s="32"/>
      <c r="I1751" s="32"/>
      <c r="J1751" s="69" t="s">
        <v>353</v>
      </c>
      <c r="K1751" s="30"/>
      <c r="L1751" s="689"/>
    </row>
    <row r="1752" spans="1:12" ht="20.25" customHeight="1" x14ac:dyDescent="0.3">
      <c r="A1752" s="30"/>
      <c r="B1752" s="68"/>
      <c r="C1752" s="32"/>
      <c r="D1752" s="76"/>
      <c r="E1752" s="32"/>
      <c r="F1752" s="32"/>
      <c r="G1752" s="32"/>
      <c r="H1752" s="32"/>
      <c r="I1752" s="32"/>
      <c r="J1752" s="32" t="s">
        <v>360</v>
      </c>
      <c r="K1752" s="30"/>
      <c r="L1752" s="689"/>
    </row>
    <row r="1753" spans="1:12" ht="20.25" customHeight="1" x14ac:dyDescent="0.3">
      <c r="A1753" s="59"/>
      <c r="B1753" s="80"/>
      <c r="C1753" s="48"/>
      <c r="D1753" s="72"/>
      <c r="E1753" s="147"/>
      <c r="F1753" s="148"/>
      <c r="G1753" s="148"/>
      <c r="H1753" s="148"/>
      <c r="I1753" s="59"/>
      <c r="J1753" s="59"/>
      <c r="K1753" s="59"/>
      <c r="L1753" s="689"/>
    </row>
    <row r="1754" spans="1:12" ht="20.25" customHeight="1" x14ac:dyDescent="0.3">
      <c r="A1754" s="30">
        <v>6</v>
      </c>
      <c r="B1754" s="68" t="s">
        <v>929</v>
      </c>
      <c r="C1754" s="64" t="s">
        <v>350</v>
      </c>
      <c r="D1754" s="63" t="s">
        <v>931</v>
      </c>
      <c r="E1754" s="74">
        <v>50000</v>
      </c>
      <c r="F1754" s="74">
        <v>50000</v>
      </c>
      <c r="G1754" s="74">
        <v>50000</v>
      </c>
      <c r="H1754" s="74">
        <v>50000</v>
      </c>
      <c r="I1754" s="30" t="s">
        <v>142</v>
      </c>
      <c r="J1754" s="63" t="s">
        <v>18</v>
      </c>
      <c r="K1754" s="200" t="s">
        <v>182</v>
      </c>
      <c r="L1754" s="689"/>
    </row>
    <row r="1755" spans="1:12" ht="20.25" customHeight="1" x14ac:dyDescent="0.3">
      <c r="A1755" s="30"/>
      <c r="B1755" s="68" t="s">
        <v>933</v>
      </c>
      <c r="C1755" s="69" t="s">
        <v>351</v>
      </c>
      <c r="D1755" s="68" t="s">
        <v>934</v>
      </c>
      <c r="E1755" s="75" t="s">
        <v>20</v>
      </c>
      <c r="F1755" s="75" t="s">
        <v>20</v>
      </c>
      <c r="G1755" s="75" t="s">
        <v>20</v>
      </c>
      <c r="H1755" s="75" t="s">
        <v>20</v>
      </c>
      <c r="I1755" s="32" t="s">
        <v>143</v>
      </c>
      <c r="J1755" s="68" t="s">
        <v>357</v>
      </c>
      <c r="K1755" s="30"/>
      <c r="L1755" s="689"/>
    </row>
    <row r="1756" spans="1:12" ht="20.25" customHeight="1" x14ac:dyDescent="0.3">
      <c r="A1756" s="30"/>
      <c r="B1756" s="88" t="s">
        <v>67</v>
      </c>
      <c r="C1756" s="73" t="s">
        <v>352</v>
      </c>
      <c r="D1756" s="69" t="s">
        <v>935</v>
      </c>
      <c r="E1756" s="63"/>
      <c r="F1756" s="63"/>
      <c r="G1756" s="63"/>
      <c r="H1756" s="63"/>
      <c r="I1756" s="32" t="s">
        <v>22</v>
      </c>
      <c r="J1756" s="68" t="s">
        <v>358</v>
      </c>
      <c r="K1756" s="30"/>
      <c r="L1756" s="689"/>
    </row>
    <row r="1757" spans="1:12" ht="20.25" customHeight="1" x14ac:dyDescent="0.3">
      <c r="A1757" s="30"/>
      <c r="B1757" s="88" t="s">
        <v>68</v>
      </c>
      <c r="C1757" s="73" t="s">
        <v>353</v>
      </c>
      <c r="D1757" s="76" t="s">
        <v>187</v>
      </c>
      <c r="E1757" s="32"/>
      <c r="F1757" s="32"/>
      <c r="G1757" s="32"/>
      <c r="H1757" s="32"/>
      <c r="I1757" s="32"/>
      <c r="J1757" s="73" t="s">
        <v>359</v>
      </c>
      <c r="K1757" s="30"/>
      <c r="L1757" s="689"/>
    </row>
    <row r="1758" spans="1:12" ht="20.25" customHeight="1" x14ac:dyDescent="0.3">
      <c r="A1758" s="30"/>
      <c r="B1758" s="152"/>
      <c r="C1758" s="68"/>
      <c r="D1758" s="68"/>
      <c r="E1758" s="32"/>
      <c r="F1758" s="32"/>
      <c r="G1758" s="32"/>
      <c r="H1758" s="32"/>
      <c r="I1758" s="32"/>
      <c r="J1758" s="69" t="s">
        <v>353</v>
      </c>
      <c r="K1758" s="30"/>
      <c r="L1758" s="689"/>
    </row>
    <row r="1759" spans="1:12" ht="20.25" customHeight="1" x14ac:dyDescent="0.3">
      <c r="A1759" s="30"/>
      <c r="B1759" s="152"/>
      <c r="C1759" s="68"/>
      <c r="D1759" s="68"/>
      <c r="E1759" s="32"/>
      <c r="F1759" s="32"/>
      <c r="G1759" s="32"/>
      <c r="H1759" s="32"/>
      <c r="I1759" s="32"/>
      <c r="J1759" s="32" t="s">
        <v>360</v>
      </c>
      <c r="K1759" s="30"/>
      <c r="L1759" s="689"/>
    </row>
    <row r="1760" spans="1:12" ht="20.25" customHeight="1" x14ac:dyDescent="0.3">
      <c r="A1760" s="35"/>
      <c r="B1760" s="104"/>
      <c r="C1760" s="36"/>
      <c r="D1760" s="104"/>
      <c r="E1760" s="36"/>
      <c r="F1760" s="36"/>
      <c r="G1760" s="36"/>
      <c r="H1760" s="36"/>
      <c r="I1760" s="36"/>
      <c r="J1760" s="36"/>
      <c r="K1760" s="35"/>
      <c r="L1760" s="689"/>
    </row>
    <row r="1761" spans="1:12" ht="20.25" customHeight="1" x14ac:dyDescent="0.3">
      <c r="A1761" s="571"/>
      <c r="B1761" s="1"/>
      <c r="C1761" s="50"/>
      <c r="D1761" s="50"/>
      <c r="E1761" s="50"/>
      <c r="F1761" s="50"/>
      <c r="G1761" s="50"/>
      <c r="H1761" s="50"/>
      <c r="I1761" s="50"/>
      <c r="J1761" s="50"/>
      <c r="K1761" s="162" t="s">
        <v>5</v>
      </c>
      <c r="L1761" s="689">
        <v>281</v>
      </c>
    </row>
    <row r="1762" spans="1:12" ht="20.25" customHeight="1" x14ac:dyDescent="0.3">
      <c r="A1762" s="457" t="s">
        <v>1799</v>
      </c>
      <c r="B1762" s="50"/>
      <c r="C1762" s="50"/>
      <c r="D1762" s="50"/>
      <c r="E1762" s="50"/>
      <c r="F1762" s="50"/>
      <c r="G1762" s="50"/>
      <c r="H1762" s="50"/>
      <c r="I1762" s="50"/>
      <c r="J1762" s="50"/>
      <c r="K1762" s="50"/>
      <c r="L1762" s="689"/>
    </row>
    <row r="1763" spans="1:12" ht="20.25" customHeight="1" x14ac:dyDescent="0.3">
      <c r="A1763" s="457" t="s">
        <v>26</v>
      </c>
      <c r="B1763" s="9" t="s">
        <v>956</v>
      </c>
      <c r="C1763" s="50"/>
      <c r="D1763" s="50"/>
      <c r="E1763" s="50"/>
      <c r="F1763" s="50"/>
      <c r="G1763" s="50"/>
      <c r="H1763" s="50"/>
      <c r="I1763" s="50"/>
      <c r="J1763" s="50"/>
      <c r="K1763" s="50"/>
      <c r="L1763" s="689"/>
    </row>
    <row r="1764" spans="1:12" ht="20.25" customHeight="1" x14ac:dyDescent="0.3">
      <c r="B1764" s="1" t="s">
        <v>1697</v>
      </c>
      <c r="C1764" s="50"/>
      <c r="D1764" s="50"/>
      <c r="E1764" s="50"/>
      <c r="F1764" s="50"/>
      <c r="G1764" s="50"/>
      <c r="H1764" s="50"/>
      <c r="I1764" s="50"/>
      <c r="J1764" s="50"/>
      <c r="K1764" s="50"/>
      <c r="L1764" s="689"/>
    </row>
    <row r="1765" spans="1:12" ht="20.25" customHeight="1" x14ac:dyDescent="0.3">
      <c r="A1765" s="571"/>
      <c r="B1765" s="1" t="s">
        <v>1698</v>
      </c>
      <c r="C1765" s="50"/>
      <c r="D1765" s="50"/>
      <c r="E1765" s="50"/>
      <c r="F1765" s="50"/>
      <c r="G1765" s="50"/>
      <c r="H1765" s="50"/>
      <c r="I1765" s="50"/>
      <c r="J1765" s="50"/>
      <c r="K1765" s="50"/>
      <c r="L1765" s="689"/>
    </row>
    <row r="1766" spans="1:12" ht="20.25" customHeight="1" x14ac:dyDescent="0.3">
      <c r="A1766" s="690" t="s">
        <v>0</v>
      </c>
      <c r="B1766" s="690" t="s">
        <v>28</v>
      </c>
      <c r="C1766" s="690" t="s">
        <v>8</v>
      </c>
      <c r="D1766" s="140" t="s">
        <v>9</v>
      </c>
      <c r="E1766" s="691" t="s">
        <v>10</v>
      </c>
      <c r="F1766" s="692"/>
      <c r="G1766" s="692"/>
      <c r="H1766" s="693"/>
      <c r="I1766" s="690" t="s">
        <v>88</v>
      </c>
      <c r="J1766" s="133" t="s">
        <v>622</v>
      </c>
      <c r="K1766" s="137" t="s">
        <v>3</v>
      </c>
      <c r="L1766" s="689"/>
    </row>
    <row r="1767" spans="1:12" ht="20.25" customHeight="1" x14ac:dyDescent="0.3">
      <c r="A1767" s="690"/>
      <c r="B1767" s="690"/>
      <c r="C1767" s="690"/>
      <c r="D1767" s="52" t="s">
        <v>12</v>
      </c>
      <c r="E1767" s="2">
        <v>2561</v>
      </c>
      <c r="F1767" s="2">
        <v>2562</v>
      </c>
      <c r="G1767" s="2">
        <v>2563</v>
      </c>
      <c r="H1767" s="2">
        <v>2564</v>
      </c>
      <c r="I1767" s="690"/>
      <c r="J1767" s="134" t="s">
        <v>624</v>
      </c>
      <c r="K1767" s="132" t="s">
        <v>4</v>
      </c>
      <c r="L1767" s="689"/>
    </row>
    <row r="1768" spans="1:12" ht="20.25" customHeight="1" x14ac:dyDescent="0.3">
      <c r="A1768" s="690"/>
      <c r="B1768" s="690"/>
      <c r="C1768" s="690"/>
      <c r="D1768" s="141"/>
      <c r="E1768" s="10" t="s">
        <v>13</v>
      </c>
      <c r="F1768" s="10" t="s">
        <v>13</v>
      </c>
      <c r="G1768" s="10" t="s">
        <v>13</v>
      </c>
      <c r="H1768" s="10" t="s">
        <v>13</v>
      </c>
      <c r="I1768" s="690"/>
      <c r="J1768" s="135"/>
      <c r="K1768" s="138"/>
      <c r="L1768" s="689"/>
    </row>
    <row r="1769" spans="1:12" ht="20.25" customHeight="1" x14ac:dyDescent="0.3">
      <c r="A1769" s="28">
        <v>7</v>
      </c>
      <c r="B1769" s="68" t="s">
        <v>361</v>
      </c>
      <c r="C1769" s="64" t="s">
        <v>350</v>
      </c>
      <c r="D1769" s="63" t="s">
        <v>379</v>
      </c>
      <c r="E1769" s="74">
        <v>100000</v>
      </c>
      <c r="F1769" s="74">
        <v>100000</v>
      </c>
      <c r="G1769" s="74">
        <v>100000</v>
      </c>
      <c r="H1769" s="74">
        <v>100000</v>
      </c>
      <c r="I1769" s="30" t="s">
        <v>142</v>
      </c>
      <c r="J1769" s="63" t="s">
        <v>18</v>
      </c>
      <c r="K1769" s="170" t="s">
        <v>182</v>
      </c>
      <c r="L1769" s="689"/>
    </row>
    <row r="1770" spans="1:12" ht="20.25" customHeight="1" x14ac:dyDescent="0.3">
      <c r="A1770" s="30"/>
      <c r="B1770" s="68" t="s">
        <v>939</v>
      </c>
      <c r="C1770" s="69" t="s">
        <v>351</v>
      </c>
      <c r="D1770" s="68" t="s">
        <v>380</v>
      </c>
      <c r="E1770" s="75" t="s">
        <v>20</v>
      </c>
      <c r="F1770" s="75" t="s">
        <v>20</v>
      </c>
      <c r="G1770" s="75" t="s">
        <v>20</v>
      </c>
      <c r="H1770" s="75" t="s">
        <v>20</v>
      </c>
      <c r="I1770" s="70" t="s">
        <v>143</v>
      </c>
      <c r="J1770" s="68" t="s">
        <v>357</v>
      </c>
      <c r="K1770" s="30"/>
      <c r="L1770" s="689"/>
    </row>
    <row r="1771" spans="1:12" ht="20.25" customHeight="1" x14ac:dyDescent="0.3">
      <c r="A1771" s="30"/>
      <c r="B1771" s="68" t="s">
        <v>940</v>
      </c>
      <c r="C1771" s="73" t="s">
        <v>352</v>
      </c>
      <c r="D1771" s="73"/>
      <c r="E1771" s="65"/>
      <c r="F1771" s="65"/>
      <c r="G1771" s="65"/>
      <c r="H1771" s="65"/>
      <c r="I1771" s="32" t="s">
        <v>22</v>
      </c>
      <c r="J1771" s="68" t="s">
        <v>358</v>
      </c>
      <c r="K1771" s="30"/>
      <c r="L1771" s="689"/>
    </row>
    <row r="1772" spans="1:12" ht="20.25" customHeight="1" x14ac:dyDescent="0.3">
      <c r="A1772" s="30"/>
      <c r="B1772" s="68" t="s">
        <v>80</v>
      </c>
      <c r="C1772" s="73" t="s">
        <v>353</v>
      </c>
      <c r="D1772" s="73"/>
      <c r="E1772" s="32"/>
      <c r="F1772" s="32"/>
      <c r="G1772" s="32"/>
      <c r="H1772" s="32"/>
      <c r="I1772" s="32"/>
      <c r="J1772" s="73" t="s">
        <v>359</v>
      </c>
      <c r="K1772" s="30"/>
      <c r="L1772" s="689"/>
    </row>
    <row r="1773" spans="1:12" ht="20.25" customHeight="1" x14ac:dyDescent="0.3">
      <c r="A1773" s="30"/>
      <c r="B1773" s="90" t="s">
        <v>81</v>
      </c>
      <c r="C1773" s="68"/>
      <c r="D1773" s="73"/>
      <c r="E1773" s="32"/>
      <c r="F1773" s="32"/>
      <c r="G1773" s="32"/>
      <c r="H1773" s="32"/>
      <c r="I1773" s="32"/>
      <c r="J1773" s="69" t="s">
        <v>353</v>
      </c>
      <c r="K1773" s="30"/>
      <c r="L1773" s="689"/>
    </row>
    <row r="1774" spans="1:12" ht="20.25" customHeight="1" x14ac:dyDescent="0.3">
      <c r="A1774" s="30"/>
      <c r="B1774" s="90" t="s">
        <v>29</v>
      </c>
      <c r="C1774" s="32"/>
      <c r="D1774" s="73"/>
      <c r="E1774" s="32"/>
      <c r="F1774" s="32"/>
      <c r="G1774" s="32"/>
      <c r="H1774" s="32"/>
      <c r="I1774" s="32"/>
      <c r="J1774" s="32" t="s">
        <v>360</v>
      </c>
      <c r="K1774" s="49"/>
      <c r="L1774" s="689"/>
    </row>
    <row r="1775" spans="1:12" ht="20.25" customHeight="1" x14ac:dyDescent="0.3">
      <c r="A1775" s="59"/>
      <c r="B1775" s="146"/>
      <c r="C1775" s="60"/>
      <c r="D1775" s="117"/>
      <c r="E1775" s="60"/>
      <c r="F1775" s="60"/>
      <c r="G1775" s="60"/>
      <c r="H1775" s="60"/>
      <c r="I1775" s="60"/>
      <c r="J1775" s="60"/>
      <c r="K1775" s="59"/>
      <c r="L1775" s="689"/>
    </row>
    <row r="1776" spans="1:12" ht="20.25" customHeight="1" x14ac:dyDescent="0.3">
      <c r="A1776" s="30">
        <v>8</v>
      </c>
      <c r="B1776" s="68" t="s">
        <v>381</v>
      </c>
      <c r="C1776" s="64" t="s">
        <v>350</v>
      </c>
      <c r="D1776" s="63" t="s">
        <v>379</v>
      </c>
      <c r="E1776" s="74">
        <v>50000</v>
      </c>
      <c r="F1776" s="74">
        <v>50000</v>
      </c>
      <c r="G1776" s="74">
        <v>50000</v>
      </c>
      <c r="H1776" s="74">
        <v>50000</v>
      </c>
      <c r="I1776" s="30" t="s">
        <v>142</v>
      </c>
      <c r="J1776" s="63" t="s">
        <v>18</v>
      </c>
      <c r="K1776" s="200" t="s">
        <v>182</v>
      </c>
      <c r="L1776" s="689"/>
    </row>
    <row r="1777" spans="1:12" ht="20.25" customHeight="1" x14ac:dyDescent="0.3">
      <c r="A1777" s="30"/>
      <c r="B1777" s="68" t="s">
        <v>382</v>
      </c>
      <c r="C1777" s="69" t="s">
        <v>351</v>
      </c>
      <c r="D1777" s="68" t="s">
        <v>380</v>
      </c>
      <c r="E1777" s="75" t="s">
        <v>20</v>
      </c>
      <c r="F1777" s="75" t="s">
        <v>20</v>
      </c>
      <c r="G1777" s="75" t="s">
        <v>20</v>
      </c>
      <c r="H1777" s="75" t="s">
        <v>20</v>
      </c>
      <c r="I1777" s="32" t="s">
        <v>143</v>
      </c>
      <c r="J1777" s="68" t="s">
        <v>357</v>
      </c>
      <c r="K1777" s="30"/>
      <c r="L1777" s="689"/>
    </row>
    <row r="1778" spans="1:12" ht="20.25" customHeight="1" x14ac:dyDescent="0.3">
      <c r="A1778" s="30"/>
      <c r="B1778" s="68" t="s">
        <v>383</v>
      </c>
      <c r="C1778" s="73" t="s">
        <v>352</v>
      </c>
      <c r="D1778" s="73"/>
      <c r="E1778" s="65"/>
      <c r="F1778" s="65"/>
      <c r="G1778" s="65"/>
      <c r="H1778" s="65"/>
      <c r="I1778" s="32" t="s">
        <v>22</v>
      </c>
      <c r="J1778" s="68" t="s">
        <v>358</v>
      </c>
      <c r="K1778" s="30"/>
      <c r="L1778" s="689"/>
    </row>
    <row r="1779" spans="1:12" ht="20.25" customHeight="1" x14ac:dyDescent="0.3">
      <c r="A1779" s="30"/>
      <c r="B1779" s="90" t="s">
        <v>81</v>
      </c>
      <c r="C1779" s="73" t="s">
        <v>353</v>
      </c>
      <c r="D1779" s="73"/>
      <c r="E1779" s="32"/>
      <c r="F1779" s="32"/>
      <c r="G1779" s="32"/>
      <c r="H1779" s="32"/>
      <c r="I1779" s="32"/>
      <c r="J1779" s="73" t="s">
        <v>359</v>
      </c>
      <c r="K1779" s="30"/>
      <c r="L1779" s="689"/>
    </row>
    <row r="1780" spans="1:12" ht="20.25" customHeight="1" x14ac:dyDescent="0.3">
      <c r="A1780" s="30"/>
      <c r="B1780" s="90" t="s">
        <v>29</v>
      </c>
      <c r="C1780" s="68"/>
      <c r="D1780" s="73"/>
      <c r="E1780" s="32"/>
      <c r="F1780" s="32"/>
      <c r="G1780" s="32"/>
      <c r="H1780" s="32"/>
      <c r="I1780" s="32"/>
      <c r="J1780" s="69" t="s">
        <v>353</v>
      </c>
      <c r="K1780" s="30"/>
      <c r="L1780" s="689"/>
    </row>
    <row r="1781" spans="1:12" ht="20.25" customHeight="1" x14ac:dyDescent="0.3">
      <c r="A1781" s="30"/>
      <c r="B1781" s="90"/>
      <c r="C1781" s="68"/>
      <c r="D1781" s="73"/>
      <c r="E1781" s="32"/>
      <c r="F1781" s="32"/>
      <c r="G1781" s="32"/>
      <c r="H1781" s="32"/>
      <c r="I1781" s="32"/>
      <c r="J1781" s="32" t="s">
        <v>360</v>
      </c>
      <c r="K1781" s="30"/>
      <c r="L1781" s="689"/>
    </row>
    <row r="1782" spans="1:12" ht="20.25" customHeight="1" x14ac:dyDescent="0.3">
      <c r="A1782" s="35"/>
      <c r="B1782" s="104"/>
      <c r="C1782" s="36"/>
      <c r="D1782" s="104"/>
      <c r="E1782" s="36"/>
      <c r="F1782" s="36"/>
      <c r="G1782" s="36"/>
      <c r="H1782" s="36"/>
      <c r="I1782" s="36"/>
      <c r="J1782" s="36"/>
      <c r="K1782" s="35"/>
      <c r="L1782" s="689"/>
    </row>
    <row r="1783" spans="1:12" ht="20.25" customHeight="1" x14ac:dyDescent="0.3">
      <c r="A1783" s="571"/>
      <c r="B1783" s="1"/>
      <c r="C1783" s="50"/>
      <c r="D1783" s="50"/>
      <c r="E1783" s="50"/>
      <c r="F1783" s="50"/>
      <c r="G1783" s="50"/>
      <c r="H1783" s="50"/>
      <c r="I1783" s="50"/>
      <c r="J1783" s="50"/>
      <c r="K1783" s="162" t="s">
        <v>5</v>
      </c>
      <c r="L1783" s="689">
        <v>282</v>
      </c>
    </row>
    <row r="1784" spans="1:12" ht="20.25" customHeight="1" x14ac:dyDescent="0.3">
      <c r="A1784" s="457" t="s">
        <v>1799</v>
      </c>
      <c r="B1784" s="50"/>
      <c r="C1784" s="50"/>
      <c r="D1784" s="50"/>
      <c r="E1784" s="50"/>
      <c r="F1784" s="50"/>
      <c r="G1784" s="50"/>
      <c r="H1784" s="50"/>
      <c r="I1784" s="50"/>
      <c r="J1784" s="50"/>
      <c r="K1784" s="50"/>
      <c r="L1784" s="689"/>
    </row>
    <row r="1785" spans="1:12" ht="20.25" customHeight="1" x14ac:dyDescent="0.3">
      <c r="A1785" s="457" t="s">
        <v>26</v>
      </c>
      <c r="B1785" s="9" t="s">
        <v>956</v>
      </c>
      <c r="C1785" s="50"/>
      <c r="D1785" s="50"/>
      <c r="E1785" s="50"/>
      <c r="F1785" s="50"/>
      <c r="G1785" s="50"/>
      <c r="H1785" s="50"/>
      <c r="I1785" s="50"/>
      <c r="J1785" s="50"/>
      <c r="K1785" s="50"/>
      <c r="L1785" s="689"/>
    </row>
    <row r="1786" spans="1:12" ht="20.25" customHeight="1" x14ac:dyDescent="0.3">
      <c r="B1786" s="1" t="s">
        <v>1697</v>
      </c>
      <c r="C1786" s="50"/>
      <c r="D1786" s="50"/>
      <c r="E1786" s="50"/>
      <c r="F1786" s="50"/>
      <c r="G1786" s="50"/>
      <c r="H1786" s="50"/>
      <c r="I1786" s="50"/>
      <c r="J1786" s="50"/>
      <c r="K1786" s="50"/>
      <c r="L1786" s="689"/>
    </row>
    <row r="1787" spans="1:12" ht="20.25" customHeight="1" x14ac:dyDescent="0.3">
      <c r="A1787" s="571"/>
      <c r="B1787" s="1" t="s">
        <v>1698</v>
      </c>
      <c r="C1787" s="50"/>
      <c r="D1787" s="50"/>
      <c r="E1787" s="50"/>
      <c r="F1787" s="50"/>
      <c r="G1787" s="50"/>
      <c r="H1787" s="50"/>
      <c r="I1787" s="50"/>
      <c r="J1787" s="50"/>
      <c r="K1787" s="50"/>
      <c r="L1787" s="689"/>
    </row>
    <row r="1788" spans="1:12" ht="20.25" customHeight="1" x14ac:dyDescent="0.3">
      <c r="A1788" s="690" t="s">
        <v>0</v>
      </c>
      <c r="B1788" s="690" t="s">
        <v>28</v>
      </c>
      <c r="C1788" s="690" t="s">
        <v>8</v>
      </c>
      <c r="D1788" s="143" t="s">
        <v>9</v>
      </c>
      <c r="E1788" s="691" t="s">
        <v>10</v>
      </c>
      <c r="F1788" s="692"/>
      <c r="G1788" s="692"/>
      <c r="H1788" s="693"/>
      <c r="I1788" s="690" t="s">
        <v>88</v>
      </c>
      <c r="J1788" s="133" t="s">
        <v>622</v>
      </c>
      <c r="K1788" s="137" t="s">
        <v>3</v>
      </c>
      <c r="L1788" s="689"/>
    </row>
    <row r="1789" spans="1:12" ht="20.25" customHeight="1" x14ac:dyDescent="0.3">
      <c r="A1789" s="690"/>
      <c r="B1789" s="690"/>
      <c r="C1789" s="690"/>
      <c r="D1789" s="52" t="s">
        <v>12</v>
      </c>
      <c r="E1789" s="2">
        <v>2561</v>
      </c>
      <c r="F1789" s="2">
        <v>2562</v>
      </c>
      <c r="G1789" s="2">
        <v>2563</v>
      </c>
      <c r="H1789" s="2">
        <v>2564</v>
      </c>
      <c r="I1789" s="690"/>
      <c r="J1789" s="134" t="s">
        <v>624</v>
      </c>
      <c r="K1789" s="132" t="s">
        <v>4</v>
      </c>
      <c r="L1789" s="689"/>
    </row>
    <row r="1790" spans="1:12" ht="20.25" customHeight="1" x14ac:dyDescent="0.3">
      <c r="A1790" s="690"/>
      <c r="B1790" s="690"/>
      <c r="C1790" s="690"/>
      <c r="D1790" s="144"/>
      <c r="E1790" s="10" t="s">
        <v>13</v>
      </c>
      <c r="F1790" s="10" t="s">
        <v>13</v>
      </c>
      <c r="G1790" s="10" t="s">
        <v>13</v>
      </c>
      <c r="H1790" s="10" t="s">
        <v>13</v>
      </c>
      <c r="I1790" s="690"/>
      <c r="J1790" s="135"/>
      <c r="K1790" s="138"/>
      <c r="L1790" s="689"/>
    </row>
    <row r="1791" spans="1:12" ht="20.25" customHeight="1" x14ac:dyDescent="0.3">
      <c r="A1791" s="28">
        <v>9</v>
      </c>
      <c r="B1791" s="85" t="s">
        <v>384</v>
      </c>
      <c r="C1791" s="64" t="s">
        <v>350</v>
      </c>
      <c r="D1791" s="101" t="s">
        <v>941</v>
      </c>
      <c r="E1791" s="74">
        <v>50000</v>
      </c>
      <c r="F1791" s="74">
        <v>50000</v>
      </c>
      <c r="G1791" s="74">
        <v>50000</v>
      </c>
      <c r="H1791" s="74">
        <v>50000</v>
      </c>
      <c r="I1791" s="30" t="s">
        <v>142</v>
      </c>
      <c r="J1791" s="63" t="s">
        <v>18</v>
      </c>
      <c r="K1791" s="200" t="s">
        <v>182</v>
      </c>
      <c r="L1791" s="689"/>
    </row>
    <row r="1792" spans="1:12" ht="20.25" customHeight="1" x14ac:dyDescent="0.3">
      <c r="A1792" s="30"/>
      <c r="B1792" s="68" t="s">
        <v>385</v>
      </c>
      <c r="C1792" s="69" t="s">
        <v>351</v>
      </c>
      <c r="D1792" s="68" t="s">
        <v>385</v>
      </c>
      <c r="E1792" s="75" t="s">
        <v>20</v>
      </c>
      <c r="F1792" s="75" t="s">
        <v>20</v>
      </c>
      <c r="G1792" s="75" t="s">
        <v>20</v>
      </c>
      <c r="H1792" s="75" t="s">
        <v>20</v>
      </c>
      <c r="I1792" s="70" t="s">
        <v>143</v>
      </c>
      <c r="J1792" s="68" t="s">
        <v>357</v>
      </c>
      <c r="K1792" s="30"/>
      <c r="L1792" s="689"/>
    </row>
    <row r="1793" spans="1:12" ht="20.25" customHeight="1" x14ac:dyDescent="0.3">
      <c r="A1793" s="30"/>
      <c r="B1793" s="68" t="s">
        <v>386</v>
      </c>
      <c r="C1793" s="73" t="s">
        <v>352</v>
      </c>
      <c r="D1793" s="68" t="s">
        <v>943</v>
      </c>
      <c r="E1793" s="65"/>
      <c r="F1793" s="65"/>
      <c r="G1793" s="65"/>
      <c r="H1793" s="65"/>
      <c r="I1793" s="32" t="s">
        <v>22</v>
      </c>
      <c r="J1793" s="68" t="s">
        <v>358</v>
      </c>
      <c r="K1793" s="30"/>
      <c r="L1793" s="689"/>
    </row>
    <row r="1794" spans="1:12" ht="20.25" customHeight="1" x14ac:dyDescent="0.3">
      <c r="A1794" s="30"/>
      <c r="B1794" s="90" t="s">
        <v>81</v>
      </c>
      <c r="C1794" s="73" t="s">
        <v>353</v>
      </c>
      <c r="D1794" s="69" t="s">
        <v>942</v>
      </c>
      <c r="E1794" s="32"/>
      <c r="F1794" s="32"/>
      <c r="G1794" s="32"/>
      <c r="H1794" s="32"/>
      <c r="I1794" s="32"/>
      <c r="J1794" s="73" t="s">
        <v>359</v>
      </c>
      <c r="K1794" s="30"/>
      <c r="L1794" s="689"/>
    </row>
    <row r="1795" spans="1:12" ht="20.25" customHeight="1" x14ac:dyDescent="0.3">
      <c r="A1795" s="30"/>
      <c r="B1795" s="90" t="s">
        <v>29</v>
      </c>
      <c r="C1795" s="68"/>
      <c r="D1795" s="73"/>
      <c r="E1795" s="32"/>
      <c r="F1795" s="32"/>
      <c r="G1795" s="32"/>
      <c r="H1795" s="32"/>
      <c r="I1795" s="32"/>
      <c r="J1795" s="69" t="s">
        <v>353</v>
      </c>
      <c r="K1795" s="30"/>
      <c r="L1795" s="689"/>
    </row>
    <row r="1796" spans="1:12" ht="20.25" customHeight="1" x14ac:dyDescent="0.3">
      <c r="A1796" s="59"/>
      <c r="B1796" s="80"/>
      <c r="C1796" s="60"/>
      <c r="D1796" s="117"/>
      <c r="E1796" s="60"/>
      <c r="F1796" s="60"/>
      <c r="G1796" s="60"/>
      <c r="H1796" s="60"/>
      <c r="I1796" s="60"/>
      <c r="J1796" s="60" t="s">
        <v>360</v>
      </c>
      <c r="K1796" s="59"/>
      <c r="L1796" s="689"/>
    </row>
    <row r="1797" spans="1:12" ht="20.25" customHeight="1" x14ac:dyDescent="0.3">
      <c r="A1797" s="586" t="s">
        <v>1449</v>
      </c>
      <c r="B1797" s="626" t="s">
        <v>1869</v>
      </c>
      <c r="C1797" s="626" t="s">
        <v>1860</v>
      </c>
      <c r="D1797" s="626" t="s">
        <v>1860</v>
      </c>
      <c r="E1797" s="633">
        <f>'แบบ ผ. 07'!E39</f>
        <v>55385000</v>
      </c>
      <c r="F1797" s="633">
        <f>'แบบ ผ. 07'!G39</f>
        <v>22786000</v>
      </c>
      <c r="G1797" s="633">
        <f>'แบบ ผ. 07'!I39</f>
        <v>22786000</v>
      </c>
      <c r="H1797" s="633">
        <f>'แบบ ผ. 07'!K39</f>
        <v>22786000</v>
      </c>
      <c r="I1797" s="625"/>
      <c r="J1797" s="625"/>
      <c r="K1797" s="624"/>
      <c r="L1797" s="689"/>
    </row>
    <row r="1798" spans="1:12" ht="20.25" customHeight="1" x14ac:dyDescent="0.3">
      <c r="A1798" s="501"/>
      <c r="B1798" s="502"/>
      <c r="C1798" s="503"/>
      <c r="D1798" s="504"/>
      <c r="E1798" s="503"/>
      <c r="F1798" s="503"/>
      <c r="G1798" s="503"/>
      <c r="H1798" s="503"/>
      <c r="I1798" s="503"/>
      <c r="J1798" s="503"/>
      <c r="K1798" s="501"/>
      <c r="L1798" s="689"/>
    </row>
    <row r="1799" spans="1:12" ht="20.25" customHeight="1" x14ac:dyDescent="0.3">
      <c r="A1799" s="25"/>
      <c r="B1799" s="439"/>
      <c r="C1799" s="26"/>
      <c r="D1799" s="505"/>
      <c r="E1799" s="26"/>
      <c r="F1799" s="26"/>
      <c r="G1799" s="26"/>
      <c r="H1799" s="26"/>
      <c r="I1799" s="26"/>
      <c r="J1799" s="26"/>
      <c r="K1799" s="25"/>
      <c r="L1799" s="689"/>
    </row>
    <row r="1800" spans="1:12" ht="20.25" customHeight="1" x14ac:dyDescent="0.3">
      <c r="A1800" s="25"/>
      <c r="B1800" s="439"/>
      <c r="C1800" s="26"/>
      <c r="D1800" s="505"/>
      <c r="E1800" s="26"/>
      <c r="F1800" s="26"/>
      <c r="G1800" s="26"/>
      <c r="H1800" s="26"/>
      <c r="I1800" s="26"/>
      <c r="J1800" s="26"/>
      <c r="K1800" s="25"/>
      <c r="L1800" s="689"/>
    </row>
    <row r="1801" spans="1:12" ht="20.25" customHeight="1" x14ac:dyDescent="0.3">
      <c r="A1801" s="25"/>
      <c r="B1801" s="439"/>
      <c r="C1801" s="26"/>
      <c r="D1801" s="505"/>
      <c r="E1801" s="26"/>
      <c r="F1801" s="26"/>
      <c r="G1801" s="26"/>
      <c r="H1801" s="26"/>
      <c r="I1801" s="26"/>
      <c r="J1801" s="26"/>
      <c r="K1801" s="25"/>
      <c r="L1801" s="689"/>
    </row>
    <row r="1802" spans="1:12" ht="20.25" customHeight="1" x14ac:dyDescent="0.3">
      <c r="A1802" s="25"/>
      <c r="B1802" s="439"/>
      <c r="C1802" s="26"/>
      <c r="D1802" s="505"/>
      <c r="E1802" s="26"/>
      <c r="F1802" s="26"/>
      <c r="G1802" s="26"/>
      <c r="H1802" s="26"/>
      <c r="I1802" s="26"/>
      <c r="J1802" s="26"/>
      <c r="K1802" s="25"/>
      <c r="L1802" s="689"/>
    </row>
    <row r="1803" spans="1:12" ht="20.25" customHeight="1" x14ac:dyDescent="0.3">
      <c r="A1803" s="25"/>
      <c r="B1803" s="361" t="s">
        <v>1671</v>
      </c>
      <c r="C1803" s="699" t="s">
        <v>1665</v>
      </c>
      <c r="D1803" s="699"/>
      <c r="E1803" s="699"/>
      <c r="F1803" s="699"/>
      <c r="G1803" s="699"/>
      <c r="H1803" s="699"/>
      <c r="I1803" s="699"/>
      <c r="J1803" s="699"/>
      <c r="K1803" s="699"/>
      <c r="L1803" s="689"/>
    </row>
    <row r="1804" spans="1:12" ht="20.25" customHeight="1" x14ac:dyDescent="0.3">
      <c r="A1804" s="25"/>
      <c r="B1804" s="434" t="s">
        <v>1667</v>
      </c>
      <c r="C1804" s="699" t="s">
        <v>1666</v>
      </c>
      <c r="D1804" s="699"/>
      <c r="E1804" s="699"/>
      <c r="F1804" s="699"/>
      <c r="G1804" s="699"/>
      <c r="H1804" s="699"/>
      <c r="I1804" s="699"/>
      <c r="J1804" s="699"/>
      <c r="K1804" s="699"/>
      <c r="L1804" s="689"/>
    </row>
    <row r="1805" spans="1:12" ht="20.25" customHeight="1" x14ac:dyDescent="0.3">
      <c r="A1805" s="25"/>
      <c r="B1805" s="441"/>
      <c r="C1805" s="26"/>
      <c r="D1805" s="441"/>
      <c r="E1805" s="26"/>
      <c r="F1805" s="26"/>
      <c r="G1805" s="26"/>
      <c r="H1805" s="26"/>
      <c r="I1805" s="26"/>
      <c r="J1805" s="26"/>
      <c r="K1805" s="25"/>
    </row>
    <row r="1806" spans="1:12" ht="20.25" customHeight="1" x14ac:dyDescent="0.3">
      <c r="A1806" s="575"/>
      <c r="B1806" s="506"/>
      <c r="C1806" s="506"/>
      <c r="D1806" s="506"/>
      <c r="E1806" s="506"/>
      <c r="F1806" s="506"/>
      <c r="G1806" s="506"/>
      <c r="H1806" s="506"/>
      <c r="I1806" s="506"/>
      <c r="J1806" s="506"/>
      <c r="K1806" s="506"/>
    </row>
    <row r="1807" spans="1:12" ht="20.25" customHeight="1" x14ac:dyDescent="0.3">
      <c r="A1807" s="575"/>
      <c r="B1807" s="506"/>
      <c r="C1807" s="506"/>
      <c r="D1807" s="506"/>
      <c r="E1807" s="506"/>
      <c r="F1807" s="506"/>
      <c r="G1807" s="506"/>
      <c r="H1807" s="506"/>
      <c r="I1807" s="506"/>
      <c r="J1807" s="506"/>
      <c r="K1807" s="506"/>
    </row>
  </sheetData>
  <mergeCells count="537">
    <mergeCell ref="O1326:R1326"/>
    <mergeCell ref="T1326:W1326"/>
    <mergeCell ref="O1612:R1612"/>
    <mergeCell ref="T1612:W1612"/>
    <mergeCell ref="O1337:R1337"/>
    <mergeCell ref="T1337:W1337"/>
    <mergeCell ref="O1700:R1700"/>
    <mergeCell ref="T1700:W1700"/>
    <mergeCell ref="O842:R842"/>
    <mergeCell ref="T842:W842"/>
    <mergeCell ref="O854:R854"/>
    <mergeCell ref="T854:W854"/>
    <mergeCell ref="O1106:R1106"/>
    <mergeCell ref="T1106:W1106"/>
    <mergeCell ref="O1216:R1216"/>
    <mergeCell ref="T1216:W1216"/>
    <mergeCell ref="O1282:R1282"/>
    <mergeCell ref="T1282:W1282"/>
    <mergeCell ref="O424:R424"/>
    <mergeCell ref="T424:W424"/>
    <mergeCell ref="O512:R512"/>
    <mergeCell ref="T512:W512"/>
    <mergeCell ref="O622:R622"/>
    <mergeCell ref="T622:W622"/>
    <mergeCell ref="O632:R632"/>
    <mergeCell ref="T632:W632"/>
    <mergeCell ref="O666:R666"/>
    <mergeCell ref="T666:W666"/>
    <mergeCell ref="O11:R11"/>
    <mergeCell ref="T11:W11"/>
    <mergeCell ref="O182:R182"/>
    <mergeCell ref="T182:W182"/>
    <mergeCell ref="O192:R192"/>
    <mergeCell ref="T192:W192"/>
    <mergeCell ref="O226:R226"/>
    <mergeCell ref="T226:W226"/>
    <mergeCell ref="O336:R336"/>
    <mergeCell ref="T336:W336"/>
    <mergeCell ref="C1803:K1803"/>
    <mergeCell ref="C1804:K1804"/>
    <mergeCell ref="A226:A228"/>
    <mergeCell ref="B226:B228"/>
    <mergeCell ref="C226:C228"/>
    <mergeCell ref="E226:H226"/>
    <mergeCell ref="I226:I228"/>
    <mergeCell ref="A424:A426"/>
    <mergeCell ref="B424:B426"/>
    <mergeCell ref="C424:C426"/>
    <mergeCell ref="E424:H424"/>
    <mergeCell ref="I424:I426"/>
    <mergeCell ref="A446:A448"/>
    <mergeCell ref="C1546:C1548"/>
    <mergeCell ref="A1612:A1614"/>
    <mergeCell ref="B1612:B1614"/>
    <mergeCell ref="C1612:C1614"/>
    <mergeCell ref="A380:A382"/>
    <mergeCell ref="B270:B272"/>
    <mergeCell ref="C270:C272"/>
    <mergeCell ref="E270:H270"/>
    <mergeCell ref="I270:I272"/>
    <mergeCell ref="B1656:B1658"/>
    <mergeCell ref="C1656:C1658"/>
    <mergeCell ref="E1656:H1656"/>
    <mergeCell ref="I1656:I1658"/>
    <mergeCell ref="A490:A492"/>
    <mergeCell ref="B490:B492"/>
    <mergeCell ref="C490:C492"/>
    <mergeCell ref="E490:H490"/>
    <mergeCell ref="I490:I492"/>
    <mergeCell ref="A534:A536"/>
    <mergeCell ref="B534:B536"/>
    <mergeCell ref="C534:C536"/>
    <mergeCell ref="E534:H534"/>
    <mergeCell ref="I534:I536"/>
    <mergeCell ref="A556:A558"/>
    <mergeCell ref="B556:B558"/>
    <mergeCell ref="C556:C558"/>
    <mergeCell ref="A1172:A1174"/>
    <mergeCell ref="I1150:I1152"/>
    <mergeCell ref="A1436:A1438"/>
    <mergeCell ref="B1436:B1438"/>
    <mergeCell ref="C1436:C1438"/>
    <mergeCell ref="E1436:H1436"/>
    <mergeCell ref="I1436:I1438"/>
    <mergeCell ref="I1370:I1372"/>
    <mergeCell ref="A1414:A1416"/>
    <mergeCell ref="C160:C162"/>
    <mergeCell ref="A336:A338"/>
    <mergeCell ref="B336:B338"/>
    <mergeCell ref="C336:C338"/>
    <mergeCell ref="E336:H336"/>
    <mergeCell ref="I336:I338"/>
    <mergeCell ref="A270:A272"/>
    <mergeCell ref="A248:A250"/>
    <mergeCell ref="B248:B250"/>
    <mergeCell ref="C248:C250"/>
    <mergeCell ref="E248:H248"/>
    <mergeCell ref="I248:I250"/>
    <mergeCell ref="I314:I316"/>
    <mergeCell ref="I160:I162"/>
    <mergeCell ref="B314:B316"/>
    <mergeCell ref="C314:C316"/>
    <mergeCell ref="E314:H314"/>
    <mergeCell ref="A292:A294"/>
    <mergeCell ref="I1304:I1306"/>
    <mergeCell ref="A1260:A1262"/>
    <mergeCell ref="A402:A404"/>
    <mergeCell ref="B402:B404"/>
    <mergeCell ref="C402:C404"/>
    <mergeCell ref="E402:H402"/>
    <mergeCell ref="I402:I404"/>
    <mergeCell ref="A1128:A1130"/>
    <mergeCell ref="B1128:B1130"/>
    <mergeCell ref="C1128:C1130"/>
    <mergeCell ref="E1128:H1128"/>
    <mergeCell ref="I1128:I1130"/>
    <mergeCell ref="E556:H556"/>
    <mergeCell ref="A842:A844"/>
    <mergeCell ref="B842:B844"/>
    <mergeCell ref="C842:C844"/>
    <mergeCell ref="B446:B448"/>
    <mergeCell ref="C446:C448"/>
    <mergeCell ref="E446:H446"/>
    <mergeCell ref="I446:I448"/>
    <mergeCell ref="E842:H842"/>
    <mergeCell ref="I842:I844"/>
    <mergeCell ref="C688:C690"/>
    <mergeCell ref="E688:H688"/>
    <mergeCell ref="E1260:H1260"/>
    <mergeCell ref="C1194:C1196"/>
    <mergeCell ref="E1194:H1194"/>
    <mergeCell ref="A1348:A1350"/>
    <mergeCell ref="B1348:B1350"/>
    <mergeCell ref="C1348:C1350"/>
    <mergeCell ref="E1348:H1348"/>
    <mergeCell ref="A1326:A1328"/>
    <mergeCell ref="B1326:B1328"/>
    <mergeCell ref="C1326:C1328"/>
    <mergeCell ref="E1326:H1326"/>
    <mergeCell ref="A1304:A1306"/>
    <mergeCell ref="B1304:B1306"/>
    <mergeCell ref="C1304:C1306"/>
    <mergeCell ref="E1304:H1304"/>
    <mergeCell ref="A1238:A1240"/>
    <mergeCell ref="E1282:H1282"/>
    <mergeCell ref="B1238:B1240"/>
    <mergeCell ref="L243:L264"/>
    <mergeCell ref="L265:L286"/>
    <mergeCell ref="L287:L308"/>
    <mergeCell ref="L309:L330"/>
    <mergeCell ref="L331:L352"/>
    <mergeCell ref="E292:H292"/>
    <mergeCell ref="I292:I294"/>
    <mergeCell ref="B468:B470"/>
    <mergeCell ref="C468:C470"/>
    <mergeCell ref="E468:H468"/>
    <mergeCell ref="I468:I470"/>
    <mergeCell ref="B358:B360"/>
    <mergeCell ref="C358:C360"/>
    <mergeCell ref="E358:H358"/>
    <mergeCell ref="I358:I360"/>
    <mergeCell ref="I380:I382"/>
    <mergeCell ref="E380:H380"/>
    <mergeCell ref="L353:L374"/>
    <mergeCell ref="L375:L396"/>
    <mergeCell ref="L397:L418"/>
    <mergeCell ref="L419:L440"/>
    <mergeCell ref="L441:L462"/>
    <mergeCell ref="L463:L484"/>
    <mergeCell ref="I1502:I1504"/>
    <mergeCell ref="A1458:A1460"/>
    <mergeCell ref="A1480:A1482"/>
    <mergeCell ref="B1480:B1482"/>
    <mergeCell ref="C1480:C1482"/>
    <mergeCell ref="E1480:H1480"/>
    <mergeCell ref="I1480:I1482"/>
    <mergeCell ref="B1458:B1460"/>
    <mergeCell ref="C1458:C1460"/>
    <mergeCell ref="E1458:H1458"/>
    <mergeCell ref="I1458:I1460"/>
    <mergeCell ref="B94:B96"/>
    <mergeCell ref="C94:C96"/>
    <mergeCell ref="E94:H94"/>
    <mergeCell ref="B820:B822"/>
    <mergeCell ref="I1414:I1416"/>
    <mergeCell ref="A1150:A1152"/>
    <mergeCell ref="I930:I932"/>
    <mergeCell ref="A886:A888"/>
    <mergeCell ref="B886:B888"/>
    <mergeCell ref="C886:C888"/>
    <mergeCell ref="E886:H886"/>
    <mergeCell ref="I886:I888"/>
    <mergeCell ref="A1018:A1020"/>
    <mergeCell ref="B1018:B1020"/>
    <mergeCell ref="C1018:C1020"/>
    <mergeCell ref="E1018:H1018"/>
    <mergeCell ref="I1018:I1020"/>
    <mergeCell ref="A996:A998"/>
    <mergeCell ref="I1216:I1218"/>
    <mergeCell ref="A1216:A1218"/>
    <mergeCell ref="B1216:B1218"/>
    <mergeCell ref="B292:B294"/>
    <mergeCell ref="C292:C294"/>
    <mergeCell ref="A314:A316"/>
    <mergeCell ref="A358:A360"/>
    <mergeCell ref="A666:A668"/>
    <mergeCell ref="B666:B668"/>
    <mergeCell ref="C666:C668"/>
    <mergeCell ref="E666:H666"/>
    <mergeCell ref="I688:I690"/>
    <mergeCell ref="A512:A514"/>
    <mergeCell ref="A468:A470"/>
    <mergeCell ref="A622:A624"/>
    <mergeCell ref="B622:B624"/>
    <mergeCell ref="C622:C624"/>
    <mergeCell ref="E622:H622"/>
    <mergeCell ref="I622:I624"/>
    <mergeCell ref="A644:A646"/>
    <mergeCell ref="I512:I514"/>
    <mergeCell ref="B512:B514"/>
    <mergeCell ref="C512:C514"/>
    <mergeCell ref="E512:H512"/>
    <mergeCell ref="B600:B602"/>
    <mergeCell ref="C600:C602"/>
    <mergeCell ref="E600:H600"/>
    <mergeCell ref="I600:I602"/>
    <mergeCell ref="A1062:A1064"/>
    <mergeCell ref="B1062:B1064"/>
    <mergeCell ref="I94:I96"/>
    <mergeCell ref="I204:I206"/>
    <mergeCell ref="A182:A184"/>
    <mergeCell ref="B182:B184"/>
    <mergeCell ref="C182:C184"/>
    <mergeCell ref="E182:H182"/>
    <mergeCell ref="I182:I184"/>
    <mergeCell ref="A204:A206"/>
    <mergeCell ref="B204:B206"/>
    <mergeCell ref="C204:C206"/>
    <mergeCell ref="E204:H204"/>
    <mergeCell ref="A138:A140"/>
    <mergeCell ref="B138:B140"/>
    <mergeCell ref="C138:C140"/>
    <mergeCell ref="E138:H138"/>
    <mergeCell ref="I138:I140"/>
    <mergeCell ref="A160:A162"/>
    <mergeCell ref="B160:B162"/>
    <mergeCell ref="E160:H160"/>
    <mergeCell ref="A94:A96"/>
    <mergeCell ref="B380:B382"/>
    <mergeCell ref="C380:C382"/>
    <mergeCell ref="A1106:A1108"/>
    <mergeCell ref="B1106:B1108"/>
    <mergeCell ref="C1106:C1108"/>
    <mergeCell ref="E1106:H1106"/>
    <mergeCell ref="I1106:I1108"/>
    <mergeCell ref="I1238:I1240"/>
    <mergeCell ref="C1238:C1240"/>
    <mergeCell ref="E1238:H1238"/>
    <mergeCell ref="A1194:A1196"/>
    <mergeCell ref="B1194:B1196"/>
    <mergeCell ref="E1172:H1172"/>
    <mergeCell ref="I1172:I1174"/>
    <mergeCell ref="I1194:I1196"/>
    <mergeCell ref="B1172:B1174"/>
    <mergeCell ref="C1172:C1174"/>
    <mergeCell ref="B1150:B1152"/>
    <mergeCell ref="E1150:H1150"/>
    <mergeCell ref="B1568:B1570"/>
    <mergeCell ref="C1568:C1570"/>
    <mergeCell ref="E1568:H1568"/>
    <mergeCell ref="I1568:I1570"/>
    <mergeCell ref="A1546:A1548"/>
    <mergeCell ref="B1546:B1548"/>
    <mergeCell ref="A1634:A1636"/>
    <mergeCell ref="B1634:B1636"/>
    <mergeCell ref="C1634:C1636"/>
    <mergeCell ref="E1634:H1634"/>
    <mergeCell ref="I1634:I1636"/>
    <mergeCell ref="I1612:I1614"/>
    <mergeCell ref="I1392:I1394"/>
    <mergeCell ref="A1370:A1372"/>
    <mergeCell ref="B1370:B1372"/>
    <mergeCell ref="C1370:C1372"/>
    <mergeCell ref="E1370:H1370"/>
    <mergeCell ref="C798:C800"/>
    <mergeCell ref="E798:H798"/>
    <mergeCell ref="I798:I800"/>
    <mergeCell ref="A864:A866"/>
    <mergeCell ref="B864:B866"/>
    <mergeCell ref="C864:C866"/>
    <mergeCell ref="E864:H864"/>
    <mergeCell ref="I864:I866"/>
    <mergeCell ref="C1216:C1218"/>
    <mergeCell ref="E1216:H1216"/>
    <mergeCell ref="C996:C998"/>
    <mergeCell ref="E996:H996"/>
    <mergeCell ref="I1348:I1350"/>
    <mergeCell ref="C1150:C1152"/>
    <mergeCell ref="B1260:B1262"/>
    <mergeCell ref="C1260:C1262"/>
    <mergeCell ref="C820:C822"/>
    <mergeCell ref="E820:H820"/>
    <mergeCell ref="I820:I822"/>
    <mergeCell ref="A50:A52"/>
    <mergeCell ref="B50:B52"/>
    <mergeCell ref="C50:C52"/>
    <mergeCell ref="E50:H50"/>
    <mergeCell ref="I50:I52"/>
    <mergeCell ref="A72:A74"/>
    <mergeCell ref="B72:B74"/>
    <mergeCell ref="A1788:A1790"/>
    <mergeCell ref="B1788:B1790"/>
    <mergeCell ref="C1788:C1790"/>
    <mergeCell ref="E1788:H1788"/>
    <mergeCell ref="I1788:I1790"/>
    <mergeCell ref="A1766:A1768"/>
    <mergeCell ref="B1766:B1768"/>
    <mergeCell ref="A1744:A1746"/>
    <mergeCell ref="B1744:B1746"/>
    <mergeCell ref="C1744:C1746"/>
    <mergeCell ref="E1744:H1744"/>
    <mergeCell ref="I1744:I1746"/>
    <mergeCell ref="C1766:C1768"/>
    <mergeCell ref="E1766:H1766"/>
    <mergeCell ref="I1766:I1768"/>
    <mergeCell ref="A1392:A1394"/>
    <mergeCell ref="A1700:A1702"/>
    <mergeCell ref="L1:L22"/>
    <mergeCell ref="A116:A118"/>
    <mergeCell ref="B116:B118"/>
    <mergeCell ref="C116:C118"/>
    <mergeCell ref="E116:H116"/>
    <mergeCell ref="I116:I118"/>
    <mergeCell ref="A28:A30"/>
    <mergeCell ref="B28:B30"/>
    <mergeCell ref="C28:C30"/>
    <mergeCell ref="E28:H28"/>
    <mergeCell ref="I28:I30"/>
    <mergeCell ref="A3:K3"/>
    <mergeCell ref="A4:K4"/>
    <mergeCell ref="A6:K6"/>
    <mergeCell ref="E11:H11"/>
    <mergeCell ref="A11:A13"/>
    <mergeCell ref="B11:B13"/>
    <mergeCell ref="C11:C13"/>
    <mergeCell ref="I11:I13"/>
    <mergeCell ref="C72:C74"/>
    <mergeCell ref="E72:H72"/>
    <mergeCell ref="I72:I74"/>
    <mergeCell ref="A5:K5"/>
    <mergeCell ref="L23:L44"/>
    <mergeCell ref="M859:M902"/>
    <mergeCell ref="I952:I954"/>
    <mergeCell ref="L903:L924"/>
    <mergeCell ref="L925:L946"/>
    <mergeCell ref="L947:L968"/>
    <mergeCell ref="L969:L990"/>
    <mergeCell ref="L1387:L1408"/>
    <mergeCell ref="L1409:L1430"/>
    <mergeCell ref="L1431:L1452"/>
    <mergeCell ref="I908:I910"/>
    <mergeCell ref="I1326:I1328"/>
    <mergeCell ref="I1260:I1262"/>
    <mergeCell ref="I1282:I1284"/>
    <mergeCell ref="I1062:I1064"/>
    <mergeCell ref="L1101:L1122"/>
    <mergeCell ref="L1123:L1144"/>
    <mergeCell ref="L1145:L1166"/>
    <mergeCell ref="L1167:L1188"/>
    <mergeCell ref="L1189:L1210"/>
    <mergeCell ref="L1211:L1232"/>
    <mergeCell ref="L1233:L1254"/>
    <mergeCell ref="L1255:L1276"/>
    <mergeCell ref="L1277:L1298"/>
    <mergeCell ref="L1299:L1320"/>
    <mergeCell ref="B1700:B1702"/>
    <mergeCell ref="C1700:C1702"/>
    <mergeCell ref="E1700:H1700"/>
    <mergeCell ref="I1700:I1702"/>
    <mergeCell ref="A1084:A1086"/>
    <mergeCell ref="B1084:B1086"/>
    <mergeCell ref="I1722:I1724"/>
    <mergeCell ref="I1546:I1548"/>
    <mergeCell ref="A1524:A1526"/>
    <mergeCell ref="B1524:B1526"/>
    <mergeCell ref="C1524:C1526"/>
    <mergeCell ref="E1524:H1524"/>
    <mergeCell ref="I1524:I1526"/>
    <mergeCell ref="I1678:I1680"/>
    <mergeCell ref="A1590:A1592"/>
    <mergeCell ref="B1590:B1592"/>
    <mergeCell ref="C1590:C1592"/>
    <mergeCell ref="E1590:H1590"/>
    <mergeCell ref="I1590:I1592"/>
    <mergeCell ref="A1568:A1570"/>
    <mergeCell ref="A1722:A1724"/>
    <mergeCell ref="B1722:B1724"/>
    <mergeCell ref="C1722:C1724"/>
    <mergeCell ref="E1722:H1722"/>
    <mergeCell ref="C1062:C1064"/>
    <mergeCell ref="E1062:H1062"/>
    <mergeCell ref="C1084:C1086"/>
    <mergeCell ref="E1084:H1084"/>
    <mergeCell ref="A1678:A1680"/>
    <mergeCell ref="B1678:B1680"/>
    <mergeCell ref="C1678:C1680"/>
    <mergeCell ref="E1678:H1678"/>
    <mergeCell ref="E1546:H1546"/>
    <mergeCell ref="B1414:B1416"/>
    <mergeCell ref="C1414:C1416"/>
    <mergeCell ref="E1414:H1414"/>
    <mergeCell ref="A1502:A1504"/>
    <mergeCell ref="B1502:B1504"/>
    <mergeCell ref="C1502:C1504"/>
    <mergeCell ref="E1502:H1502"/>
    <mergeCell ref="E1612:H1612"/>
    <mergeCell ref="A1656:A1658"/>
    <mergeCell ref="A1282:A1284"/>
    <mergeCell ref="B1282:B1284"/>
    <mergeCell ref="C1282:C1284"/>
    <mergeCell ref="B1392:B1394"/>
    <mergeCell ref="C1392:C1394"/>
    <mergeCell ref="E1392:H1392"/>
    <mergeCell ref="B996:B998"/>
    <mergeCell ref="A710:A712"/>
    <mergeCell ref="B710:B712"/>
    <mergeCell ref="C710:C712"/>
    <mergeCell ref="E710:H710"/>
    <mergeCell ref="I710:I712"/>
    <mergeCell ref="A1040:A1042"/>
    <mergeCell ref="B1040:B1042"/>
    <mergeCell ref="C1040:C1042"/>
    <mergeCell ref="E1040:H1040"/>
    <mergeCell ref="I1040:I1042"/>
    <mergeCell ref="I974:I976"/>
    <mergeCell ref="A754:A756"/>
    <mergeCell ref="A776:A778"/>
    <mergeCell ref="B776:B778"/>
    <mergeCell ref="C776:C778"/>
    <mergeCell ref="E776:H776"/>
    <mergeCell ref="I776:I778"/>
    <mergeCell ref="I754:I756"/>
    <mergeCell ref="E952:H952"/>
    <mergeCell ref="A930:A932"/>
    <mergeCell ref="B930:B932"/>
    <mergeCell ref="C930:C932"/>
    <mergeCell ref="E930:H930"/>
    <mergeCell ref="A908:A910"/>
    <mergeCell ref="B908:B910"/>
    <mergeCell ref="C908:C910"/>
    <mergeCell ref="E908:H908"/>
    <mergeCell ref="I556:I558"/>
    <mergeCell ref="A600:A602"/>
    <mergeCell ref="B754:B756"/>
    <mergeCell ref="C754:C756"/>
    <mergeCell ref="A578:A580"/>
    <mergeCell ref="B578:B580"/>
    <mergeCell ref="C578:C580"/>
    <mergeCell ref="E578:H578"/>
    <mergeCell ref="I578:I580"/>
    <mergeCell ref="E754:H754"/>
    <mergeCell ref="I996:I998"/>
    <mergeCell ref="A974:A976"/>
    <mergeCell ref="B974:B976"/>
    <mergeCell ref="B644:B646"/>
    <mergeCell ref="C644:C646"/>
    <mergeCell ref="E644:H644"/>
    <mergeCell ref="I644:I646"/>
    <mergeCell ref="I1084:I1086"/>
    <mergeCell ref="A798:A800"/>
    <mergeCell ref="B798:B800"/>
    <mergeCell ref="A732:A734"/>
    <mergeCell ref="B732:B734"/>
    <mergeCell ref="C732:C734"/>
    <mergeCell ref="E732:H732"/>
    <mergeCell ref="I732:I734"/>
    <mergeCell ref="I666:I668"/>
    <mergeCell ref="A688:A690"/>
    <mergeCell ref="B688:B690"/>
    <mergeCell ref="C974:C976"/>
    <mergeCell ref="E974:H974"/>
    <mergeCell ref="A952:A954"/>
    <mergeCell ref="B952:B954"/>
    <mergeCell ref="C952:C954"/>
    <mergeCell ref="A820:A822"/>
    <mergeCell ref="L45:L66"/>
    <mergeCell ref="L67:L88"/>
    <mergeCell ref="L89:L110"/>
    <mergeCell ref="L111:L132"/>
    <mergeCell ref="L133:L154"/>
    <mergeCell ref="L155:L176"/>
    <mergeCell ref="L177:L198"/>
    <mergeCell ref="L199:L220"/>
    <mergeCell ref="L221:L242"/>
    <mergeCell ref="L485:L506"/>
    <mergeCell ref="L507:L528"/>
    <mergeCell ref="L617:L638"/>
    <mergeCell ref="L529:L550"/>
    <mergeCell ref="L551:L572"/>
    <mergeCell ref="L573:L594"/>
    <mergeCell ref="L595:L616"/>
    <mergeCell ref="L639:L660"/>
    <mergeCell ref="L661:L682"/>
    <mergeCell ref="L683:L704"/>
    <mergeCell ref="L705:L726"/>
    <mergeCell ref="L727:L748"/>
    <mergeCell ref="L749:L770"/>
    <mergeCell ref="L771:L792"/>
    <mergeCell ref="L793:L814"/>
    <mergeCell ref="L815:L836"/>
    <mergeCell ref="L837:L858"/>
    <mergeCell ref="L859:L880"/>
    <mergeCell ref="L881:L902"/>
    <mergeCell ref="L991:L1012"/>
    <mergeCell ref="L1013:L1034"/>
    <mergeCell ref="L1035:L1056"/>
    <mergeCell ref="L1057:L1078"/>
    <mergeCell ref="L1079:L1100"/>
    <mergeCell ref="L1321:L1342"/>
    <mergeCell ref="L1343:L1364"/>
    <mergeCell ref="L1365:L1386"/>
    <mergeCell ref="L1453:L1474"/>
    <mergeCell ref="L1475:L1496"/>
    <mergeCell ref="L1497:L1518"/>
    <mergeCell ref="L1519:L1540"/>
    <mergeCell ref="L1541:L1562"/>
    <mergeCell ref="L1761:L1782"/>
    <mergeCell ref="L1783:L1804"/>
    <mergeCell ref="L1563:L1584"/>
    <mergeCell ref="L1585:L1606"/>
    <mergeCell ref="L1607:L1628"/>
    <mergeCell ref="L1629:L1650"/>
    <mergeCell ref="L1651:L1672"/>
    <mergeCell ref="L1673:L1694"/>
    <mergeCell ref="L1695:L1716"/>
    <mergeCell ref="L1717:L1738"/>
    <mergeCell ref="L1739:L1760"/>
  </mergeCells>
  <pageMargins left="0.29527559055118113" right="0.59055118110236227" top="1.1811023622047245" bottom="0.78740157480314965" header="0.31496062992125984" footer="0.31496062992125984"/>
  <pageSetup paperSize="9" orientation="landscape" verticalDpi="1200" r:id="rId1"/>
  <ignoredErrors>
    <ignoredError sqref="B180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M220"/>
  <sheetViews>
    <sheetView view="pageBreakPreview" topLeftCell="A205" zoomScaleNormal="70" zoomScaleSheetLayoutView="100" workbookViewId="0">
      <selection activeCell="B207" sqref="B207:B211"/>
    </sheetView>
  </sheetViews>
  <sheetFormatPr defaultRowHeight="20.25" customHeight="1" x14ac:dyDescent="0.25"/>
  <cols>
    <col min="1" max="1" width="3.375" style="51" customWidth="1"/>
    <col min="2" max="2" width="19.625" style="51" customWidth="1"/>
    <col min="3" max="3" width="13.625" style="51" customWidth="1"/>
    <col min="4" max="4" width="16.875" style="51" customWidth="1"/>
    <col min="5" max="8" width="9.625" style="51" customWidth="1"/>
    <col min="9" max="9" width="10.125" style="51" customWidth="1"/>
    <col min="10" max="10" width="9.625" style="51" customWidth="1"/>
    <col min="11" max="11" width="12" style="51" customWidth="1"/>
    <col min="12" max="12" width="4.375" style="51" bestFit="1" customWidth="1"/>
    <col min="13" max="16384" width="9" style="51"/>
  </cols>
  <sheetData>
    <row r="1" spans="1:13" ht="20.25" customHeight="1" x14ac:dyDescent="0.3">
      <c r="A1" s="50"/>
      <c r="B1" s="1"/>
      <c r="C1" s="50"/>
      <c r="D1" s="50"/>
      <c r="E1" s="50"/>
      <c r="F1" s="50"/>
      <c r="G1" s="50"/>
      <c r="H1" s="50"/>
      <c r="I1" s="50"/>
      <c r="J1" s="50"/>
      <c r="K1" s="182" t="s">
        <v>614</v>
      </c>
      <c r="L1" s="689">
        <v>283</v>
      </c>
    </row>
    <row r="2" spans="1:13" ht="20.25" customHeight="1" x14ac:dyDescent="0.25">
      <c r="A2" s="697" t="s">
        <v>6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89"/>
    </row>
    <row r="3" spans="1:13" ht="20.25" customHeight="1" x14ac:dyDescent="0.25">
      <c r="A3" s="697" t="s">
        <v>615</v>
      </c>
      <c r="B3" s="697"/>
      <c r="C3" s="697"/>
      <c r="D3" s="697"/>
      <c r="E3" s="697"/>
      <c r="F3" s="697"/>
      <c r="G3" s="697"/>
      <c r="H3" s="697"/>
      <c r="I3" s="697"/>
      <c r="J3" s="697"/>
      <c r="K3" s="697"/>
      <c r="L3" s="689"/>
    </row>
    <row r="4" spans="1:13" ht="20.25" customHeight="1" x14ac:dyDescent="0.25">
      <c r="A4" s="703" t="s">
        <v>823</v>
      </c>
      <c r="B4" s="703"/>
      <c r="C4" s="703"/>
      <c r="D4" s="703"/>
      <c r="E4" s="703"/>
      <c r="F4" s="703"/>
      <c r="G4" s="703"/>
      <c r="H4" s="703"/>
      <c r="I4" s="703"/>
      <c r="J4" s="703"/>
      <c r="K4" s="703"/>
      <c r="L4" s="689"/>
    </row>
    <row r="5" spans="1:13" ht="20.25" customHeight="1" x14ac:dyDescent="0.25">
      <c r="A5" s="698" t="s">
        <v>7</v>
      </c>
      <c r="B5" s="698"/>
      <c r="C5" s="698"/>
      <c r="D5" s="698"/>
      <c r="E5" s="698"/>
      <c r="F5" s="698"/>
      <c r="G5" s="698"/>
      <c r="H5" s="698"/>
      <c r="I5" s="698"/>
      <c r="J5" s="698"/>
      <c r="K5" s="698"/>
      <c r="L5" s="689"/>
    </row>
    <row r="6" spans="1:13" ht="20.25" customHeight="1" x14ac:dyDescent="0.3">
      <c r="A6" s="1" t="s">
        <v>625</v>
      </c>
      <c r="B6" s="50"/>
      <c r="C6" s="50"/>
      <c r="D6" s="50"/>
      <c r="E6" s="50"/>
      <c r="F6" s="50"/>
      <c r="G6" s="50"/>
      <c r="H6" s="27"/>
      <c r="I6" s="50"/>
      <c r="J6" s="27"/>
      <c r="K6" s="50"/>
      <c r="L6" s="689"/>
      <c r="M6" s="139"/>
    </row>
    <row r="7" spans="1:13" ht="20.25" customHeight="1" x14ac:dyDescent="0.3">
      <c r="A7" s="1" t="s">
        <v>26</v>
      </c>
      <c r="B7" s="9" t="s">
        <v>983</v>
      </c>
      <c r="C7" s="50"/>
      <c r="D7" s="50"/>
      <c r="E7" s="50"/>
      <c r="F7" s="50"/>
      <c r="G7" s="50"/>
      <c r="H7" s="50"/>
      <c r="I7" s="50"/>
      <c r="J7" s="50"/>
      <c r="K7" s="50"/>
      <c r="L7" s="689"/>
    </row>
    <row r="8" spans="1:13" ht="20.25" customHeight="1" x14ac:dyDescent="0.3">
      <c r="B8" s="1" t="s">
        <v>1700</v>
      </c>
      <c r="C8" s="50"/>
      <c r="D8" s="50"/>
      <c r="E8" s="50"/>
      <c r="F8" s="50"/>
      <c r="G8" s="27"/>
      <c r="H8" s="50"/>
      <c r="I8" s="50"/>
      <c r="J8" s="50"/>
      <c r="K8" s="50"/>
      <c r="L8" s="689"/>
    </row>
    <row r="9" spans="1:13" ht="20.25" customHeight="1" x14ac:dyDescent="0.3">
      <c r="A9" s="50"/>
      <c r="B9" s="1" t="s">
        <v>1701</v>
      </c>
      <c r="C9" s="50"/>
      <c r="D9" s="50"/>
      <c r="E9" s="50"/>
      <c r="F9" s="50"/>
      <c r="G9" s="50"/>
      <c r="H9" s="50"/>
      <c r="I9" s="50"/>
      <c r="J9" s="50"/>
      <c r="K9" s="50"/>
      <c r="L9" s="689"/>
    </row>
    <row r="10" spans="1:13" ht="20.25" customHeight="1" x14ac:dyDescent="0.25">
      <c r="A10" s="690" t="s">
        <v>0</v>
      </c>
      <c r="B10" s="690" t="s">
        <v>28</v>
      </c>
      <c r="C10" s="690" t="s">
        <v>8</v>
      </c>
      <c r="D10" s="140" t="s">
        <v>9</v>
      </c>
      <c r="E10" s="691" t="s">
        <v>10</v>
      </c>
      <c r="F10" s="692"/>
      <c r="G10" s="692"/>
      <c r="H10" s="693"/>
      <c r="I10" s="694" t="s">
        <v>88</v>
      </c>
      <c r="J10" s="137" t="s">
        <v>3</v>
      </c>
      <c r="K10" s="205" t="s">
        <v>966</v>
      </c>
      <c r="L10" s="689"/>
    </row>
    <row r="11" spans="1:13" ht="20.25" customHeight="1" x14ac:dyDescent="0.25">
      <c r="A11" s="690"/>
      <c r="B11" s="690"/>
      <c r="C11" s="690"/>
      <c r="D11" s="52" t="s">
        <v>12</v>
      </c>
      <c r="E11" s="2">
        <v>2561</v>
      </c>
      <c r="F11" s="2">
        <v>2562</v>
      </c>
      <c r="G11" s="2">
        <v>2563</v>
      </c>
      <c r="H11" s="2">
        <v>2564</v>
      </c>
      <c r="I11" s="695"/>
      <c r="J11" s="132" t="s">
        <v>4</v>
      </c>
      <c r="K11" s="206" t="s">
        <v>968</v>
      </c>
      <c r="L11" s="689"/>
    </row>
    <row r="12" spans="1:13" ht="20.25" customHeight="1" x14ac:dyDescent="0.3">
      <c r="A12" s="690"/>
      <c r="B12" s="690"/>
      <c r="C12" s="690"/>
      <c r="D12" s="141"/>
      <c r="E12" s="10" t="s">
        <v>13</v>
      </c>
      <c r="F12" s="10" t="s">
        <v>13</v>
      </c>
      <c r="G12" s="10" t="s">
        <v>13</v>
      </c>
      <c r="H12" s="10" t="s">
        <v>13</v>
      </c>
      <c r="I12" s="696"/>
      <c r="J12" s="204"/>
      <c r="K12" s="207" t="s">
        <v>967</v>
      </c>
      <c r="L12" s="689"/>
    </row>
    <row r="13" spans="1:13" ht="20.25" customHeight="1" x14ac:dyDescent="0.3">
      <c r="A13" s="28">
        <v>1</v>
      </c>
      <c r="B13" s="91" t="s">
        <v>279</v>
      </c>
      <c r="C13" s="108" t="s">
        <v>984</v>
      </c>
      <c r="D13" s="101" t="s">
        <v>459</v>
      </c>
      <c r="E13" s="107">
        <v>70000</v>
      </c>
      <c r="F13" s="107">
        <v>70000</v>
      </c>
      <c r="G13" s="107">
        <v>70000</v>
      </c>
      <c r="H13" s="107">
        <v>70000</v>
      </c>
      <c r="I13" s="28" t="s">
        <v>142</v>
      </c>
      <c r="J13" s="211" t="s">
        <v>182</v>
      </c>
      <c r="K13" s="171" t="s">
        <v>1826</v>
      </c>
      <c r="L13" s="689"/>
    </row>
    <row r="14" spans="1:13" ht="20.25" customHeight="1" x14ac:dyDescent="0.3">
      <c r="A14" s="30"/>
      <c r="B14" s="68" t="s">
        <v>453</v>
      </c>
      <c r="C14" s="69" t="s">
        <v>149</v>
      </c>
      <c r="D14" s="68" t="s">
        <v>460</v>
      </c>
      <c r="E14" s="109" t="s">
        <v>20</v>
      </c>
      <c r="F14" s="109" t="s">
        <v>20</v>
      </c>
      <c r="G14" s="109" t="s">
        <v>20</v>
      </c>
      <c r="H14" s="109" t="s">
        <v>20</v>
      </c>
      <c r="I14" s="32" t="s">
        <v>143</v>
      </c>
      <c r="J14" s="73"/>
      <c r="K14" s="188" t="s">
        <v>1260</v>
      </c>
      <c r="L14" s="689"/>
    </row>
    <row r="15" spans="1:13" ht="20.25" customHeight="1" x14ac:dyDescent="0.3">
      <c r="A15" s="30"/>
      <c r="B15" s="68" t="s">
        <v>454</v>
      </c>
      <c r="C15" s="73"/>
      <c r="D15" s="68" t="s">
        <v>461</v>
      </c>
      <c r="E15" s="95"/>
      <c r="F15" s="31"/>
      <c r="G15" s="32"/>
      <c r="H15" s="32"/>
      <c r="I15" s="32" t="s">
        <v>22</v>
      </c>
      <c r="J15" s="69"/>
      <c r="K15" s="188"/>
      <c r="L15" s="689"/>
    </row>
    <row r="16" spans="1:13" ht="20.25" customHeight="1" x14ac:dyDescent="0.3">
      <c r="A16" s="30"/>
      <c r="B16" s="68" t="s">
        <v>455</v>
      </c>
      <c r="C16" s="69"/>
      <c r="D16" s="68" t="s">
        <v>462</v>
      </c>
      <c r="E16" s="154"/>
      <c r="F16" s="31"/>
      <c r="G16" s="32"/>
      <c r="H16" s="32"/>
      <c r="I16" s="32"/>
      <c r="J16" s="32"/>
      <c r="K16" s="30"/>
      <c r="L16" s="689"/>
    </row>
    <row r="17" spans="1:12" ht="20.25" customHeight="1" x14ac:dyDescent="0.3">
      <c r="A17" s="30"/>
      <c r="B17" s="68" t="s">
        <v>456</v>
      </c>
      <c r="C17" s="32"/>
      <c r="D17" s="69" t="s">
        <v>463</v>
      </c>
      <c r="E17" s="154"/>
      <c r="F17" s="31"/>
      <c r="G17" s="32"/>
      <c r="H17" s="32"/>
      <c r="I17" s="32"/>
      <c r="J17" s="32"/>
      <c r="K17" s="30"/>
      <c r="L17" s="689"/>
    </row>
    <row r="18" spans="1:12" ht="20.25" customHeight="1" x14ac:dyDescent="0.25">
      <c r="A18" s="30"/>
      <c r="B18" s="595" t="s">
        <v>1827</v>
      </c>
      <c r="C18" s="32"/>
      <c r="D18" s="76" t="s">
        <v>365</v>
      </c>
      <c r="E18" s="165"/>
      <c r="F18" s="31"/>
      <c r="G18" s="32"/>
      <c r="H18" s="32"/>
      <c r="I18" s="32"/>
      <c r="J18" s="32"/>
      <c r="K18" s="30"/>
      <c r="L18" s="689"/>
    </row>
    <row r="19" spans="1:12" ht="20.25" customHeight="1" x14ac:dyDescent="0.3">
      <c r="A19" s="30"/>
      <c r="B19" s="595" t="s">
        <v>1828</v>
      </c>
      <c r="D19" s="32"/>
      <c r="E19" s="33"/>
      <c r="F19" s="34"/>
      <c r="G19" s="34"/>
      <c r="H19" s="34"/>
      <c r="I19" s="30"/>
      <c r="J19" s="152"/>
      <c r="K19" s="152"/>
      <c r="L19" s="689"/>
    </row>
    <row r="20" spans="1:12" ht="20.25" customHeight="1" x14ac:dyDescent="0.3">
      <c r="A20" s="152"/>
      <c r="B20" s="595" t="s">
        <v>1829</v>
      </c>
      <c r="C20" s="152"/>
      <c r="D20" s="152"/>
      <c r="E20" s="152"/>
      <c r="F20" s="152"/>
      <c r="G20" s="152"/>
      <c r="H20" s="152"/>
      <c r="I20" s="152"/>
      <c r="J20" s="152"/>
      <c r="K20" s="152"/>
      <c r="L20" s="689"/>
    </row>
    <row r="21" spans="1:12" ht="20.25" customHeight="1" x14ac:dyDescent="0.3">
      <c r="A21" s="152"/>
      <c r="B21" s="94"/>
      <c r="C21" s="152"/>
      <c r="D21" s="152"/>
      <c r="E21" s="152"/>
      <c r="F21" s="152"/>
      <c r="G21" s="152"/>
      <c r="H21" s="152"/>
      <c r="I21" s="152"/>
      <c r="J21" s="152"/>
      <c r="K21" s="152"/>
      <c r="L21" s="689"/>
    </row>
    <row r="22" spans="1:12" ht="20.25" customHeight="1" x14ac:dyDescent="0.3">
      <c r="A22" s="35"/>
      <c r="B22" s="169"/>
      <c r="C22" s="36"/>
      <c r="D22" s="185"/>
      <c r="E22" s="35"/>
      <c r="F22" s="36"/>
      <c r="G22" s="36"/>
      <c r="H22" s="36"/>
      <c r="I22" s="36"/>
      <c r="J22" s="36"/>
      <c r="K22" s="35"/>
      <c r="L22" s="689"/>
    </row>
    <row r="23" spans="1:12" ht="20.25" customHeight="1" x14ac:dyDescent="0.25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182" t="s">
        <v>614</v>
      </c>
      <c r="L23" s="689">
        <v>284</v>
      </c>
    </row>
    <row r="24" spans="1:12" ht="20.25" customHeight="1" x14ac:dyDescent="0.3">
      <c r="A24" s="1" t="s">
        <v>627</v>
      </c>
      <c r="B24" s="191"/>
      <c r="C24" s="50"/>
      <c r="D24" s="50"/>
      <c r="E24" s="50"/>
      <c r="F24" s="50"/>
      <c r="G24" s="50"/>
      <c r="H24" s="50"/>
      <c r="I24" s="50"/>
      <c r="J24" s="50"/>
      <c r="K24" s="50"/>
      <c r="L24" s="689"/>
    </row>
    <row r="25" spans="1:12" ht="20.25" customHeight="1" x14ac:dyDescent="0.3">
      <c r="A25" s="1" t="s">
        <v>26</v>
      </c>
      <c r="B25" s="9" t="s">
        <v>792</v>
      </c>
      <c r="C25" s="50"/>
      <c r="D25" s="50"/>
      <c r="E25" s="50"/>
      <c r="F25" s="50"/>
      <c r="G25" s="50"/>
      <c r="H25" s="50"/>
      <c r="I25" s="50"/>
      <c r="J25" s="50"/>
      <c r="K25" s="50"/>
      <c r="L25" s="689"/>
    </row>
    <row r="26" spans="1:12" ht="20.25" customHeight="1" x14ac:dyDescent="0.3">
      <c r="B26" s="1" t="s">
        <v>1693</v>
      </c>
      <c r="C26" s="50"/>
      <c r="D26" s="50"/>
      <c r="E26" s="50"/>
      <c r="F26" s="50"/>
      <c r="G26" s="50"/>
      <c r="H26" s="50"/>
      <c r="I26" s="50"/>
      <c r="J26" s="50"/>
      <c r="K26" s="50"/>
      <c r="L26" s="689"/>
    </row>
    <row r="27" spans="1:12" ht="20.25" customHeight="1" x14ac:dyDescent="0.3">
      <c r="A27" s="191"/>
      <c r="B27" s="1" t="s">
        <v>1708</v>
      </c>
      <c r="C27" s="50"/>
      <c r="D27" s="50"/>
      <c r="E27" s="50"/>
      <c r="F27" s="50"/>
      <c r="G27" s="50"/>
      <c r="H27" s="50"/>
      <c r="I27" s="50"/>
      <c r="J27" s="50"/>
      <c r="K27" s="50"/>
      <c r="L27" s="689"/>
    </row>
    <row r="28" spans="1:12" ht="20.25" customHeight="1" x14ac:dyDescent="0.25">
      <c r="A28" s="690" t="s">
        <v>0</v>
      </c>
      <c r="B28" s="690" t="s">
        <v>28</v>
      </c>
      <c r="C28" s="690" t="s">
        <v>8</v>
      </c>
      <c r="D28" s="140" t="s">
        <v>9</v>
      </c>
      <c r="E28" s="691" t="s">
        <v>10</v>
      </c>
      <c r="F28" s="692"/>
      <c r="G28" s="692"/>
      <c r="H28" s="693"/>
      <c r="I28" s="690" t="s">
        <v>88</v>
      </c>
      <c r="J28" s="137" t="s">
        <v>3</v>
      </c>
      <c r="K28" s="205" t="s">
        <v>966</v>
      </c>
      <c r="L28" s="689"/>
    </row>
    <row r="29" spans="1:12" ht="20.25" customHeight="1" x14ac:dyDescent="0.25">
      <c r="A29" s="690"/>
      <c r="B29" s="690"/>
      <c r="C29" s="690"/>
      <c r="D29" s="52" t="s">
        <v>12</v>
      </c>
      <c r="E29" s="2">
        <v>2561</v>
      </c>
      <c r="F29" s="2">
        <v>2562</v>
      </c>
      <c r="G29" s="2">
        <v>2563</v>
      </c>
      <c r="H29" s="2">
        <v>2564</v>
      </c>
      <c r="I29" s="690"/>
      <c r="J29" s="132" t="s">
        <v>4</v>
      </c>
      <c r="K29" s="206" t="s">
        <v>968</v>
      </c>
      <c r="L29" s="689"/>
    </row>
    <row r="30" spans="1:12" ht="20.25" customHeight="1" x14ac:dyDescent="0.3">
      <c r="A30" s="690"/>
      <c r="B30" s="690"/>
      <c r="C30" s="690"/>
      <c r="D30" s="141"/>
      <c r="E30" s="10" t="s">
        <v>13</v>
      </c>
      <c r="F30" s="10" t="s">
        <v>13</v>
      </c>
      <c r="G30" s="10" t="s">
        <v>13</v>
      </c>
      <c r="H30" s="10" t="s">
        <v>13</v>
      </c>
      <c r="I30" s="690"/>
      <c r="J30" s="204"/>
      <c r="K30" s="207" t="s">
        <v>967</v>
      </c>
      <c r="L30" s="689"/>
    </row>
    <row r="31" spans="1:12" ht="20.25" customHeight="1" x14ac:dyDescent="0.3">
      <c r="A31" s="28">
        <v>1</v>
      </c>
      <c r="B31" s="62" t="s">
        <v>279</v>
      </c>
      <c r="C31" s="64" t="s">
        <v>350</v>
      </c>
      <c r="D31" s="86" t="s">
        <v>877</v>
      </c>
      <c r="E31" s="93">
        <v>1500000</v>
      </c>
      <c r="F31" s="93">
        <v>1500000</v>
      </c>
      <c r="G31" s="93">
        <v>1500000</v>
      </c>
      <c r="H31" s="93">
        <v>1500000</v>
      </c>
      <c r="I31" s="30" t="s">
        <v>142</v>
      </c>
      <c r="J31" s="193" t="s">
        <v>182</v>
      </c>
      <c r="K31" s="193" t="s">
        <v>977</v>
      </c>
      <c r="L31" s="689"/>
    </row>
    <row r="32" spans="1:12" ht="20.25" customHeight="1" x14ac:dyDescent="0.3">
      <c r="A32" s="30"/>
      <c r="B32" s="62" t="s">
        <v>280</v>
      </c>
      <c r="C32" s="69" t="s">
        <v>862</v>
      </c>
      <c r="D32" s="62" t="s">
        <v>878</v>
      </c>
      <c r="E32" s="75" t="s">
        <v>47</v>
      </c>
      <c r="F32" s="75" t="s">
        <v>47</v>
      </c>
      <c r="G32" s="75" t="s">
        <v>47</v>
      </c>
      <c r="H32" s="75" t="s">
        <v>47</v>
      </c>
      <c r="I32" s="70" t="s">
        <v>143</v>
      </c>
      <c r="J32" s="73"/>
      <c r="K32" s="209" t="s">
        <v>978</v>
      </c>
      <c r="L32" s="689"/>
    </row>
    <row r="33" spans="1:12" ht="20.25" customHeight="1" x14ac:dyDescent="0.3">
      <c r="A33" s="30"/>
      <c r="B33" s="94" t="s">
        <v>240</v>
      </c>
      <c r="C33" s="69" t="s">
        <v>863</v>
      </c>
      <c r="D33" s="78" t="s">
        <v>879</v>
      </c>
      <c r="E33" s="95" t="s">
        <v>32</v>
      </c>
      <c r="F33" s="95" t="s">
        <v>32</v>
      </c>
      <c r="G33" s="95" t="s">
        <v>32</v>
      </c>
      <c r="H33" s="95" t="s">
        <v>32</v>
      </c>
      <c r="I33" s="32" t="s">
        <v>22</v>
      </c>
      <c r="J33" s="69"/>
      <c r="K33" s="209" t="s">
        <v>979</v>
      </c>
      <c r="L33" s="689"/>
    </row>
    <row r="34" spans="1:12" ht="20.25" customHeight="1" x14ac:dyDescent="0.3">
      <c r="A34" s="30"/>
      <c r="B34" s="94" t="s">
        <v>874</v>
      </c>
      <c r="C34" s="68" t="s">
        <v>181</v>
      </c>
      <c r="D34" s="78" t="s">
        <v>880</v>
      </c>
      <c r="E34" s="32"/>
      <c r="F34" s="32"/>
      <c r="G34" s="32"/>
      <c r="H34" s="32"/>
      <c r="I34" s="32"/>
      <c r="J34" s="69"/>
      <c r="K34" s="209" t="s">
        <v>868</v>
      </c>
      <c r="L34" s="689"/>
    </row>
    <row r="35" spans="1:12" ht="20.25" customHeight="1" x14ac:dyDescent="0.25">
      <c r="A35" s="30"/>
      <c r="B35" s="94" t="s">
        <v>875</v>
      </c>
      <c r="C35" s="68"/>
      <c r="D35" s="78" t="s">
        <v>881</v>
      </c>
      <c r="E35" s="32"/>
      <c r="F35" s="31"/>
      <c r="G35" s="32"/>
      <c r="H35" s="32"/>
      <c r="I35" s="32"/>
      <c r="J35" s="68"/>
      <c r="K35" s="209" t="s">
        <v>980</v>
      </c>
      <c r="L35" s="689"/>
    </row>
    <row r="36" spans="1:12" ht="20.25" customHeight="1" x14ac:dyDescent="0.25">
      <c r="A36" s="30"/>
      <c r="B36" s="94" t="s">
        <v>876</v>
      </c>
      <c r="C36" s="32"/>
      <c r="D36" s="62" t="s">
        <v>882</v>
      </c>
      <c r="E36" s="32"/>
      <c r="F36" s="31"/>
      <c r="G36" s="32"/>
      <c r="H36" s="32"/>
      <c r="I36" s="32"/>
      <c r="J36" s="32"/>
      <c r="K36" s="210" t="s">
        <v>981</v>
      </c>
      <c r="L36" s="689"/>
    </row>
    <row r="37" spans="1:12" ht="20.25" customHeight="1" x14ac:dyDescent="0.3">
      <c r="A37" s="59"/>
      <c r="B37" s="151"/>
      <c r="C37" s="44"/>
      <c r="D37" s="62" t="s">
        <v>883</v>
      </c>
      <c r="E37" s="33"/>
      <c r="F37" s="148"/>
      <c r="G37" s="148"/>
      <c r="H37" s="148"/>
      <c r="I37" s="59"/>
      <c r="J37" s="59"/>
      <c r="K37" s="209" t="s">
        <v>982</v>
      </c>
      <c r="L37" s="689"/>
    </row>
    <row r="38" spans="1:12" ht="20.25" customHeight="1" x14ac:dyDescent="0.25">
      <c r="A38" s="59"/>
      <c r="B38" s="78"/>
      <c r="C38" s="32"/>
      <c r="D38" s="62" t="s">
        <v>884</v>
      </c>
      <c r="E38" s="30"/>
      <c r="F38" s="148"/>
      <c r="G38" s="148"/>
      <c r="H38" s="148"/>
      <c r="I38" s="59"/>
      <c r="J38" s="59"/>
      <c r="K38" s="209"/>
      <c r="L38" s="689"/>
    </row>
    <row r="39" spans="1:12" ht="20.25" customHeight="1" x14ac:dyDescent="0.25">
      <c r="A39" s="30"/>
      <c r="B39" s="79"/>
      <c r="C39" s="60"/>
      <c r="D39" s="62" t="s">
        <v>548</v>
      </c>
      <c r="E39" s="59"/>
      <c r="F39" s="31"/>
      <c r="G39" s="31"/>
      <c r="H39" s="31"/>
      <c r="I39" s="30"/>
      <c r="J39" s="30"/>
      <c r="K39" s="42"/>
      <c r="L39" s="689"/>
    </row>
    <row r="40" spans="1:12" ht="20.25" customHeight="1" x14ac:dyDescent="0.25">
      <c r="A40" s="30"/>
      <c r="B40" s="32"/>
      <c r="C40" s="32"/>
      <c r="D40" s="62" t="s">
        <v>885</v>
      </c>
      <c r="E40" s="30"/>
      <c r="F40" s="31"/>
      <c r="G40" s="32"/>
      <c r="H40" s="32"/>
      <c r="I40" s="32"/>
      <c r="J40" s="32"/>
      <c r="K40" s="30"/>
      <c r="L40" s="689"/>
    </row>
    <row r="41" spans="1:12" ht="20.25" customHeight="1" x14ac:dyDescent="0.25">
      <c r="A41" s="30"/>
      <c r="B41" s="32"/>
      <c r="C41" s="32"/>
      <c r="D41" s="62" t="s">
        <v>886</v>
      </c>
      <c r="E41" s="32"/>
      <c r="F41" s="31"/>
      <c r="G41" s="32"/>
      <c r="H41" s="32"/>
      <c r="I41" s="32"/>
      <c r="J41" s="32"/>
      <c r="K41" s="30"/>
      <c r="L41" s="689"/>
    </row>
    <row r="42" spans="1:12" ht="20.25" customHeight="1" x14ac:dyDescent="0.25">
      <c r="A42" s="30"/>
      <c r="B42" s="77"/>
      <c r="C42" s="32"/>
      <c r="D42" s="62" t="s">
        <v>281</v>
      </c>
      <c r="E42" s="32"/>
      <c r="F42" s="31"/>
      <c r="G42" s="32"/>
      <c r="H42" s="32"/>
      <c r="I42" s="32"/>
      <c r="J42" s="32"/>
      <c r="K42" s="30"/>
      <c r="L42" s="689"/>
    </row>
    <row r="43" spans="1:12" ht="20.25" customHeight="1" x14ac:dyDescent="0.25">
      <c r="A43" s="59"/>
      <c r="B43" s="100"/>
      <c r="C43" s="60"/>
      <c r="D43" s="62"/>
      <c r="E43" s="60"/>
      <c r="F43" s="149"/>
      <c r="G43" s="60"/>
      <c r="H43" s="60"/>
      <c r="I43" s="60"/>
      <c r="J43" s="60"/>
      <c r="K43" s="59"/>
      <c r="L43" s="689"/>
    </row>
    <row r="44" spans="1:12" ht="20.25" customHeight="1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5"/>
      <c r="L44" s="689"/>
    </row>
    <row r="45" spans="1:12" ht="20.25" customHeight="1" x14ac:dyDescent="0.25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182" t="s">
        <v>614</v>
      </c>
      <c r="L45" s="689">
        <v>285</v>
      </c>
    </row>
    <row r="46" spans="1:12" ht="20.25" customHeight="1" x14ac:dyDescent="0.3">
      <c r="A46" s="1" t="s">
        <v>627</v>
      </c>
      <c r="B46" s="191"/>
      <c r="C46" s="50"/>
      <c r="D46" s="50"/>
      <c r="E46" s="50"/>
      <c r="F46" s="50"/>
      <c r="G46" s="50"/>
      <c r="H46" s="50"/>
      <c r="I46" s="50"/>
      <c r="J46" s="50"/>
      <c r="K46" s="50"/>
      <c r="L46" s="689"/>
    </row>
    <row r="47" spans="1:12" ht="20.25" customHeight="1" x14ac:dyDescent="0.3">
      <c r="A47" s="1" t="s">
        <v>26</v>
      </c>
      <c r="B47" s="9" t="s">
        <v>792</v>
      </c>
      <c r="C47" s="50"/>
      <c r="D47" s="50"/>
      <c r="E47" s="50"/>
      <c r="F47" s="50"/>
      <c r="G47" s="50"/>
      <c r="H47" s="50"/>
      <c r="I47" s="50"/>
      <c r="J47" s="50"/>
      <c r="K47" s="50"/>
      <c r="L47" s="689"/>
    </row>
    <row r="48" spans="1:12" ht="20.25" customHeight="1" x14ac:dyDescent="0.3">
      <c r="B48" s="1" t="s">
        <v>1693</v>
      </c>
      <c r="C48" s="50"/>
      <c r="D48" s="50"/>
      <c r="E48" s="50"/>
      <c r="F48" s="50"/>
      <c r="G48" s="50"/>
      <c r="H48" s="50"/>
      <c r="I48" s="50"/>
      <c r="J48" s="50"/>
      <c r="K48" s="50"/>
      <c r="L48" s="689"/>
    </row>
    <row r="49" spans="1:12" ht="20.25" customHeight="1" x14ac:dyDescent="0.3">
      <c r="A49" s="191"/>
      <c r="B49" s="1" t="s">
        <v>1830</v>
      </c>
      <c r="C49" s="50"/>
      <c r="D49" s="50"/>
      <c r="E49" s="50"/>
      <c r="F49" s="50"/>
      <c r="G49" s="50"/>
      <c r="H49" s="50"/>
      <c r="I49" s="50"/>
      <c r="J49" s="50"/>
      <c r="K49" s="50"/>
      <c r="L49" s="689"/>
    </row>
    <row r="50" spans="1:12" ht="20.25" customHeight="1" x14ac:dyDescent="0.25">
      <c r="A50" s="690" t="s">
        <v>0</v>
      </c>
      <c r="B50" s="690" t="s">
        <v>28</v>
      </c>
      <c r="C50" s="690" t="s">
        <v>8</v>
      </c>
      <c r="D50" s="590" t="s">
        <v>9</v>
      </c>
      <c r="E50" s="691" t="s">
        <v>10</v>
      </c>
      <c r="F50" s="692"/>
      <c r="G50" s="692"/>
      <c r="H50" s="693"/>
      <c r="I50" s="690" t="s">
        <v>88</v>
      </c>
      <c r="J50" s="137" t="s">
        <v>3</v>
      </c>
      <c r="K50" s="205" t="s">
        <v>966</v>
      </c>
      <c r="L50" s="689"/>
    </row>
    <row r="51" spans="1:12" ht="20.25" customHeight="1" x14ac:dyDescent="0.25">
      <c r="A51" s="690"/>
      <c r="B51" s="690"/>
      <c r="C51" s="690"/>
      <c r="D51" s="52" t="s">
        <v>12</v>
      </c>
      <c r="E51" s="2">
        <v>2561</v>
      </c>
      <c r="F51" s="2">
        <v>2562</v>
      </c>
      <c r="G51" s="2">
        <v>2563</v>
      </c>
      <c r="H51" s="2">
        <v>2564</v>
      </c>
      <c r="I51" s="690"/>
      <c r="J51" s="132" t="s">
        <v>4</v>
      </c>
      <c r="K51" s="206" t="s">
        <v>968</v>
      </c>
      <c r="L51" s="689"/>
    </row>
    <row r="52" spans="1:12" ht="20.25" customHeight="1" x14ac:dyDescent="0.3">
      <c r="A52" s="690"/>
      <c r="B52" s="690"/>
      <c r="C52" s="690"/>
      <c r="D52" s="591"/>
      <c r="E52" s="10" t="s">
        <v>13</v>
      </c>
      <c r="F52" s="10" t="s">
        <v>13</v>
      </c>
      <c r="G52" s="10" t="s">
        <v>13</v>
      </c>
      <c r="H52" s="10" t="s">
        <v>13</v>
      </c>
      <c r="I52" s="690"/>
      <c r="J52" s="204"/>
      <c r="K52" s="207" t="s">
        <v>967</v>
      </c>
      <c r="L52" s="689"/>
    </row>
    <row r="53" spans="1:12" ht="20.25" customHeight="1" x14ac:dyDescent="0.3">
      <c r="A53" s="28">
        <v>1</v>
      </c>
      <c r="B53" s="68" t="s">
        <v>279</v>
      </c>
      <c r="C53" s="64" t="s">
        <v>298</v>
      </c>
      <c r="D53" s="596" t="s">
        <v>1839</v>
      </c>
      <c r="E53" s="107">
        <v>100000</v>
      </c>
      <c r="F53" s="107">
        <v>100000</v>
      </c>
      <c r="G53" s="107">
        <v>100000</v>
      </c>
      <c r="H53" s="107">
        <v>100000</v>
      </c>
      <c r="I53" s="30" t="s">
        <v>142</v>
      </c>
      <c r="J53" s="193" t="s">
        <v>182</v>
      </c>
      <c r="K53" s="433" t="s">
        <v>374</v>
      </c>
      <c r="L53" s="689"/>
    </row>
    <row r="54" spans="1:12" ht="20.25" customHeight="1" x14ac:dyDescent="0.3">
      <c r="A54" s="30"/>
      <c r="B54" s="77" t="s">
        <v>1831</v>
      </c>
      <c r="C54" s="69" t="s">
        <v>893</v>
      </c>
      <c r="D54" s="77" t="s">
        <v>1832</v>
      </c>
      <c r="E54" s="109" t="s">
        <v>20</v>
      </c>
      <c r="F54" s="109" t="s">
        <v>20</v>
      </c>
      <c r="G54" s="109" t="s">
        <v>20</v>
      </c>
      <c r="H54" s="109" t="s">
        <v>20</v>
      </c>
      <c r="I54" s="70" t="s">
        <v>143</v>
      </c>
      <c r="J54" s="73"/>
      <c r="K54" s="209"/>
      <c r="L54" s="689"/>
    </row>
    <row r="55" spans="1:12" ht="20.25" customHeight="1" x14ac:dyDescent="0.3">
      <c r="A55" s="30"/>
      <c r="B55" s="77" t="s">
        <v>1832</v>
      </c>
      <c r="C55" s="69" t="s">
        <v>894</v>
      </c>
      <c r="D55" s="77" t="s">
        <v>1833</v>
      </c>
      <c r="E55" s="95"/>
      <c r="F55" s="95"/>
      <c r="G55" s="95"/>
      <c r="H55" s="95"/>
      <c r="I55" s="32" t="s">
        <v>22</v>
      </c>
      <c r="J55" s="69"/>
      <c r="K55" s="209"/>
      <c r="L55" s="689"/>
    </row>
    <row r="56" spans="1:12" ht="20.25" customHeight="1" x14ac:dyDescent="0.3">
      <c r="A56" s="30"/>
      <c r="B56" s="77" t="s">
        <v>1833</v>
      </c>
      <c r="C56" s="68" t="s">
        <v>275</v>
      </c>
      <c r="D56" s="77" t="s">
        <v>1840</v>
      </c>
      <c r="E56" s="32"/>
      <c r="F56" s="32"/>
      <c r="G56" s="32"/>
      <c r="H56" s="32"/>
      <c r="I56" s="32"/>
      <c r="J56" s="69"/>
      <c r="K56" s="209"/>
      <c r="L56" s="689"/>
    </row>
    <row r="57" spans="1:12" ht="20.25" customHeight="1" x14ac:dyDescent="0.25">
      <c r="A57" s="30"/>
      <c r="B57" s="77" t="s">
        <v>1834</v>
      </c>
      <c r="C57" s="68"/>
      <c r="D57" s="77" t="s">
        <v>1841</v>
      </c>
      <c r="E57" s="32"/>
      <c r="F57" s="31"/>
      <c r="G57" s="32"/>
      <c r="H57" s="32"/>
      <c r="I57" s="32"/>
      <c r="J57" s="68"/>
      <c r="K57" s="209"/>
      <c r="L57" s="689"/>
    </row>
    <row r="58" spans="1:12" ht="20.25" customHeight="1" x14ac:dyDescent="0.25">
      <c r="A58" s="30"/>
      <c r="B58" s="77" t="s">
        <v>1835</v>
      </c>
      <c r="C58" s="32"/>
      <c r="D58" s="77" t="s">
        <v>1842</v>
      </c>
      <c r="E58" s="32"/>
      <c r="F58" s="31"/>
      <c r="G58" s="32"/>
      <c r="H58" s="32"/>
      <c r="I58" s="32"/>
      <c r="J58" s="32"/>
      <c r="K58" s="210"/>
      <c r="L58" s="689"/>
    </row>
    <row r="59" spans="1:12" ht="20.25" customHeight="1" x14ac:dyDescent="0.25">
      <c r="A59" s="59"/>
      <c r="B59" s="77" t="s">
        <v>1836</v>
      </c>
      <c r="C59" s="44"/>
      <c r="D59" s="597" t="s">
        <v>1843</v>
      </c>
      <c r="E59" s="33"/>
      <c r="F59" s="148"/>
      <c r="G59" s="148"/>
      <c r="H59" s="148"/>
      <c r="I59" s="59"/>
      <c r="J59" s="59"/>
      <c r="K59" s="209"/>
      <c r="L59" s="689"/>
    </row>
    <row r="60" spans="1:12" ht="20.25" customHeight="1" x14ac:dyDescent="0.25">
      <c r="A60" s="59"/>
      <c r="B60" s="595" t="s">
        <v>1827</v>
      </c>
      <c r="C60" s="32"/>
      <c r="D60" s="62" t="s">
        <v>187</v>
      </c>
      <c r="E60" s="30"/>
      <c r="F60" s="148"/>
      <c r="G60" s="148"/>
      <c r="H60" s="148"/>
      <c r="I60" s="59"/>
      <c r="J60" s="59"/>
      <c r="K60" s="209"/>
      <c r="L60" s="689"/>
    </row>
    <row r="61" spans="1:12" ht="20.25" customHeight="1" x14ac:dyDescent="0.25">
      <c r="A61" s="30"/>
      <c r="B61" s="595" t="s">
        <v>1837</v>
      </c>
      <c r="C61" s="60"/>
      <c r="D61" s="62"/>
      <c r="E61" s="59"/>
      <c r="F61" s="31"/>
      <c r="G61" s="31"/>
      <c r="H61" s="31"/>
      <c r="I61" s="30"/>
      <c r="J61" s="30"/>
      <c r="K61" s="42"/>
      <c r="L61" s="689"/>
    </row>
    <row r="62" spans="1:12" ht="20.25" customHeight="1" x14ac:dyDescent="0.25">
      <c r="A62" s="30"/>
      <c r="B62" s="595" t="s">
        <v>1838</v>
      </c>
      <c r="C62" s="32"/>
      <c r="D62" s="62"/>
      <c r="E62" s="30"/>
      <c r="F62" s="31"/>
      <c r="G62" s="32"/>
      <c r="H62" s="32"/>
      <c r="I62" s="32"/>
      <c r="J62" s="32"/>
      <c r="K62" s="30"/>
      <c r="L62" s="689"/>
    </row>
    <row r="63" spans="1:12" ht="20.25" customHeight="1" x14ac:dyDescent="0.25">
      <c r="A63" s="30"/>
      <c r="B63" s="32"/>
      <c r="C63" s="32"/>
      <c r="D63" s="62"/>
      <c r="E63" s="32"/>
      <c r="F63" s="31"/>
      <c r="G63" s="32"/>
      <c r="H63" s="32"/>
      <c r="I63" s="32"/>
      <c r="J63" s="32"/>
      <c r="K63" s="30"/>
      <c r="L63" s="689"/>
    </row>
    <row r="64" spans="1:12" ht="20.25" customHeight="1" x14ac:dyDescent="0.25">
      <c r="A64" s="30"/>
      <c r="B64" s="77"/>
      <c r="C64" s="32"/>
      <c r="D64" s="76"/>
      <c r="E64" s="32"/>
      <c r="F64" s="31"/>
      <c r="G64" s="32"/>
      <c r="H64" s="32"/>
      <c r="I64" s="32"/>
      <c r="J64" s="32"/>
      <c r="K64" s="30"/>
      <c r="L64" s="689"/>
    </row>
    <row r="65" spans="1:12" ht="20.25" customHeight="1" x14ac:dyDescent="0.25">
      <c r="A65" s="59"/>
      <c r="B65" s="100"/>
      <c r="C65" s="60"/>
      <c r="D65" s="62"/>
      <c r="E65" s="60"/>
      <c r="F65" s="149"/>
      <c r="G65" s="60"/>
      <c r="H65" s="60"/>
      <c r="I65" s="60"/>
      <c r="J65" s="60"/>
      <c r="K65" s="59"/>
      <c r="L65" s="689"/>
    </row>
    <row r="66" spans="1:12" ht="20.25" customHeight="1" x14ac:dyDescent="0.25">
      <c r="A66" s="35"/>
      <c r="B66" s="36"/>
      <c r="C66" s="36"/>
      <c r="D66" s="36"/>
      <c r="E66" s="36"/>
      <c r="F66" s="36"/>
      <c r="G66" s="36"/>
      <c r="H66" s="36"/>
      <c r="I66" s="36"/>
      <c r="J66" s="36"/>
      <c r="K66" s="35"/>
      <c r="L66" s="689"/>
    </row>
    <row r="67" spans="1:12" ht="20.25" customHeight="1" x14ac:dyDescent="0.25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182" t="s">
        <v>614</v>
      </c>
      <c r="L67" s="689">
        <v>286</v>
      </c>
    </row>
    <row r="68" spans="1:12" ht="20.25" customHeight="1" x14ac:dyDescent="0.3">
      <c r="A68" s="1" t="s">
        <v>627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689"/>
    </row>
    <row r="69" spans="1:12" ht="20.25" customHeight="1" x14ac:dyDescent="0.3">
      <c r="A69" s="1" t="s">
        <v>26</v>
      </c>
      <c r="B69" s="9" t="s">
        <v>792</v>
      </c>
      <c r="C69" s="50"/>
      <c r="D69" s="50"/>
      <c r="E69" s="50"/>
      <c r="F69" s="50"/>
      <c r="G69" s="50"/>
      <c r="H69" s="50"/>
      <c r="I69" s="50"/>
      <c r="J69" s="50"/>
      <c r="K69" s="50"/>
      <c r="L69" s="689"/>
    </row>
    <row r="70" spans="1:12" ht="20.25" customHeight="1" x14ac:dyDescent="0.3">
      <c r="B70" s="1" t="s">
        <v>1687</v>
      </c>
      <c r="C70" s="50"/>
      <c r="D70" s="50"/>
      <c r="E70" s="50"/>
      <c r="F70" s="50"/>
      <c r="G70" s="50"/>
      <c r="H70" s="50"/>
      <c r="I70" s="50"/>
      <c r="J70" s="50"/>
      <c r="K70" s="50"/>
      <c r="L70" s="689"/>
    </row>
    <row r="71" spans="1:12" ht="20.25" customHeight="1" x14ac:dyDescent="0.3">
      <c r="A71" s="50"/>
      <c r="B71" s="1" t="s">
        <v>1688</v>
      </c>
      <c r="C71" s="50"/>
      <c r="D71" s="50"/>
      <c r="E71" s="50"/>
      <c r="F71" s="50"/>
      <c r="G71" s="50"/>
      <c r="H71" s="50"/>
      <c r="I71" s="50"/>
      <c r="J71" s="50"/>
      <c r="K71" s="50"/>
      <c r="L71" s="689"/>
    </row>
    <row r="72" spans="1:12" ht="20.25" customHeight="1" x14ac:dyDescent="0.25">
      <c r="A72" s="690" t="s">
        <v>0</v>
      </c>
      <c r="B72" s="690" t="s">
        <v>28</v>
      </c>
      <c r="C72" s="690" t="s">
        <v>8</v>
      </c>
      <c r="D72" s="143" t="s">
        <v>9</v>
      </c>
      <c r="E72" s="691" t="s">
        <v>10</v>
      </c>
      <c r="F72" s="692"/>
      <c r="G72" s="692"/>
      <c r="H72" s="693"/>
      <c r="I72" s="690" t="s">
        <v>88</v>
      </c>
      <c r="J72" s="137" t="s">
        <v>3</v>
      </c>
      <c r="K72" s="205" t="s">
        <v>966</v>
      </c>
      <c r="L72" s="689"/>
    </row>
    <row r="73" spans="1:12" ht="20.25" customHeight="1" x14ac:dyDescent="0.25">
      <c r="A73" s="690"/>
      <c r="B73" s="690"/>
      <c r="C73" s="690"/>
      <c r="D73" s="52" t="s">
        <v>12</v>
      </c>
      <c r="E73" s="2">
        <v>2561</v>
      </c>
      <c r="F73" s="2">
        <v>2562</v>
      </c>
      <c r="G73" s="2">
        <v>2563</v>
      </c>
      <c r="H73" s="2">
        <v>2564</v>
      </c>
      <c r="I73" s="690"/>
      <c r="J73" s="132" t="s">
        <v>4</v>
      </c>
      <c r="K73" s="206" t="s">
        <v>968</v>
      </c>
      <c r="L73" s="689"/>
    </row>
    <row r="74" spans="1:12" ht="20.25" customHeight="1" x14ac:dyDescent="0.3">
      <c r="A74" s="690"/>
      <c r="B74" s="690"/>
      <c r="C74" s="690"/>
      <c r="D74" s="144"/>
      <c r="E74" s="10" t="s">
        <v>13</v>
      </c>
      <c r="F74" s="10" t="s">
        <v>13</v>
      </c>
      <c r="G74" s="10" t="s">
        <v>13</v>
      </c>
      <c r="H74" s="10" t="s">
        <v>13</v>
      </c>
      <c r="I74" s="690"/>
      <c r="J74" s="204"/>
      <c r="K74" s="207" t="s">
        <v>967</v>
      </c>
      <c r="L74" s="689"/>
    </row>
    <row r="75" spans="1:12" ht="20.25" customHeight="1" x14ac:dyDescent="0.25">
      <c r="A75" s="28">
        <v>1</v>
      </c>
      <c r="B75" s="91" t="s">
        <v>824</v>
      </c>
      <c r="C75" s="155" t="s">
        <v>15</v>
      </c>
      <c r="D75" s="92" t="s">
        <v>828</v>
      </c>
      <c r="E75" s="102">
        <v>75000</v>
      </c>
      <c r="F75" s="102">
        <v>75000</v>
      </c>
      <c r="G75" s="102">
        <v>75000</v>
      </c>
      <c r="H75" s="102">
        <v>75000</v>
      </c>
      <c r="I75" s="28" t="s">
        <v>142</v>
      </c>
      <c r="J75" s="99" t="s">
        <v>182</v>
      </c>
      <c r="K75" s="99" t="s">
        <v>969</v>
      </c>
      <c r="L75" s="689"/>
    </row>
    <row r="76" spans="1:12" ht="20.25" customHeight="1" x14ac:dyDescent="0.3">
      <c r="A76" s="30"/>
      <c r="B76" s="62" t="s">
        <v>825</v>
      </c>
      <c r="C76" s="154" t="s">
        <v>174</v>
      </c>
      <c r="D76" s="62" t="s">
        <v>829</v>
      </c>
      <c r="E76" s="75" t="s">
        <v>47</v>
      </c>
      <c r="F76" s="75" t="s">
        <v>47</v>
      </c>
      <c r="G76" s="75" t="s">
        <v>47</v>
      </c>
      <c r="H76" s="75" t="s">
        <v>47</v>
      </c>
      <c r="I76" s="32" t="s">
        <v>143</v>
      </c>
      <c r="J76" s="69"/>
      <c r="K76" s="208" t="s">
        <v>970</v>
      </c>
      <c r="L76" s="689"/>
    </row>
    <row r="77" spans="1:12" ht="20.25" customHeight="1" x14ac:dyDescent="0.3">
      <c r="A77" s="30"/>
      <c r="B77" s="62" t="s">
        <v>827</v>
      </c>
      <c r="C77" s="154" t="s">
        <v>175</v>
      </c>
      <c r="D77" s="62" t="s">
        <v>830</v>
      </c>
      <c r="E77" s="95" t="s">
        <v>32</v>
      </c>
      <c r="F77" s="95" t="s">
        <v>32</v>
      </c>
      <c r="G77" s="95" t="s">
        <v>32</v>
      </c>
      <c r="H77" s="95" t="s">
        <v>32</v>
      </c>
      <c r="I77" s="32" t="s">
        <v>22</v>
      </c>
      <c r="J77" s="69"/>
      <c r="K77" s="208" t="s">
        <v>965</v>
      </c>
      <c r="L77" s="689"/>
    </row>
    <row r="78" spans="1:12" ht="20.25" customHeight="1" x14ac:dyDescent="0.3">
      <c r="A78" s="30"/>
      <c r="B78" s="62" t="s">
        <v>826</v>
      </c>
      <c r="C78" s="154" t="s">
        <v>176</v>
      </c>
      <c r="D78" s="62" t="s">
        <v>831</v>
      </c>
      <c r="E78" s="32"/>
      <c r="F78" s="32"/>
      <c r="G78" s="32"/>
      <c r="H78" s="32"/>
      <c r="I78" s="32"/>
      <c r="J78" s="73"/>
      <c r="K78" s="208" t="s">
        <v>971</v>
      </c>
      <c r="L78" s="689"/>
    </row>
    <row r="79" spans="1:12" ht="20.25" customHeight="1" x14ac:dyDescent="0.25">
      <c r="A79" s="30"/>
      <c r="B79" s="183" t="s">
        <v>240</v>
      </c>
      <c r="C79" s="32"/>
      <c r="D79" s="62" t="s">
        <v>242</v>
      </c>
      <c r="E79" s="32"/>
      <c r="F79" s="32"/>
      <c r="G79" s="32"/>
      <c r="H79" s="32"/>
      <c r="I79" s="32"/>
      <c r="J79" s="32"/>
      <c r="K79" s="208" t="s">
        <v>972</v>
      </c>
      <c r="L79" s="689"/>
    </row>
    <row r="80" spans="1:12" ht="20.25" customHeight="1" x14ac:dyDescent="0.25">
      <c r="A80" s="30"/>
      <c r="B80" s="183" t="s">
        <v>973</v>
      </c>
      <c r="C80" s="32"/>
      <c r="D80" s="68" t="s">
        <v>243</v>
      </c>
      <c r="E80" s="32"/>
      <c r="F80" s="32"/>
      <c r="G80" s="32"/>
      <c r="H80" s="32"/>
      <c r="I80" s="32"/>
      <c r="J80" s="32"/>
      <c r="K80" s="208"/>
      <c r="L80" s="689"/>
    </row>
    <row r="81" spans="1:12" ht="20.25" customHeight="1" x14ac:dyDescent="0.25">
      <c r="A81" s="30"/>
      <c r="B81" s="184" t="s">
        <v>974</v>
      </c>
      <c r="C81" s="44"/>
      <c r="D81" s="76" t="s">
        <v>832</v>
      </c>
      <c r="E81" s="33"/>
      <c r="F81" s="34"/>
      <c r="G81" s="34"/>
      <c r="H81" s="34"/>
      <c r="I81" s="30"/>
      <c r="J81" s="30"/>
      <c r="K81" s="208"/>
      <c r="L81" s="689"/>
    </row>
    <row r="82" spans="1:12" ht="20.25" customHeight="1" x14ac:dyDescent="0.25">
      <c r="A82" s="30"/>
      <c r="B82" s="186" t="s">
        <v>975</v>
      </c>
      <c r="C82" s="32"/>
      <c r="D82" s="76" t="s">
        <v>179</v>
      </c>
      <c r="E82" s="30"/>
      <c r="F82" s="32"/>
      <c r="G82" s="32"/>
      <c r="H82" s="32"/>
      <c r="I82" s="32"/>
      <c r="J82" s="32"/>
      <c r="K82" s="208"/>
      <c r="L82" s="689"/>
    </row>
    <row r="83" spans="1:12" ht="20.25" customHeight="1" x14ac:dyDescent="0.25">
      <c r="A83" s="30"/>
      <c r="B83" s="183" t="s">
        <v>976</v>
      </c>
      <c r="C83" s="32"/>
      <c r="D83" s="76"/>
      <c r="E83" s="30"/>
      <c r="F83" s="32"/>
      <c r="G83" s="32"/>
      <c r="H83" s="32"/>
      <c r="I83" s="32"/>
      <c r="J83" s="32"/>
      <c r="K83" s="30"/>
      <c r="L83" s="689"/>
    </row>
    <row r="84" spans="1:12" ht="20.25" customHeight="1" x14ac:dyDescent="0.25">
      <c r="A84" s="30"/>
      <c r="B84" s="32"/>
      <c r="C84" s="32"/>
      <c r="D84" s="62"/>
      <c r="E84" s="30"/>
      <c r="F84" s="31"/>
      <c r="G84" s="32"/>
      <c r="H84" s="32"/>
      <c r="I84" s="32"/>
      <c r="J84" s="32"/>
      <c r="K84" s="30"/>
      <c r="L84" s="689"/>
    </row>
    <row r="85" spans="1:12" ht="20.25" customHeight="1" x14ac:dyDescent="0.25">
      <c r="A85" s="30"/>
      <c r="B85" s="32"/>
      <c r="C85" s="32"/>
      <c r="D85" s="62"/>
      <c r="E85" s="32"/>
      <c r="F85" s="31"/>
      <c r="G85" s="32"/>
      <c r="H85" s="32"/>
      <c r="I85" s="32"/>
      <c r="J85" s="32"/>
      <c r="K85" s="30"/>
      <c r="L85" s="689"/>
    </row>
    <row r="86" spans="1:12" ht="20.25" customHeight="1" x14ac:dyDescent="0.25">
      <c r="A86" s="30"/>
      <c r="B86" s="77"/>
      <c r="C86" s="32"/>
      <c r="D86" s="62"/>
      <c r="E86" s="32"/>
      <c r="F86" s="31"/>
      <c r="G86" s="32"/>
      <c r="H86" s="32"/>
      <c r="I86" s="32"/>
      <c r="J86" s="32"/>
      <c r="K86" s="30"/>
      <c r="L86" s="689"/>
    </row>
    <row r="87" spans="1:12" ht="20.25" customHeight="1" x14ac:dyDescent="0.25">
      <c r="A87" s="59"/>
      <c r="B87" s="100"/>
      <c r="C87" s="60"/>
      <c r="D87" s="62"/>
      <c r="E87" s="60"/>
      <c r="F87" s="149"/>
      <c r="G87" s="60"/>
      <c r="H87" s="60"/>
      <c r="I87" s="60"/>
      <c r="J87" s="60"/>
      <c r="K87" s="59"/>
      <c r="L87" s="689"/>
    </row>
    <row r="88" spans="1:12" ht="20.25" customHeight="1" x14ac:dyDescent="0.25">
      <c r="A88" s="35"/>
      <c r="B88" s="36"/>
      <c r="C88" s="36"/>
      <c r="D88" s="36"/>
      <c r="E88" s="36"/>
      <c r="F88" s="36"/>
      <c r="G88" s="36"/>
      <c r="H88" s="36"/>
      <c r="I88" s="36"/>
      <c r="J88" s="36"/>
      <c r="K88" s="35"/>
      <c r="L88" s="689"/>
    </row>
    <row r="89" spans="1:12" ht="20.25" customHeight="1" x14ac:dyDescent="0.25">
      <c r="A89" s="25"/>
      <c r="B89" s="26"/>
      <c r="C89" s="26"/>
      <c r="D89" s="26"/>
      <c r="E89" s="26"/>
      <c r="F89" s="26"/>
      <c r="G89" s="26"/>
      <c r="H89" s="26"/>
      <c r="I89" s="26"/>
      <c r="J89" s="26"/>
      <c r="K89" s="182" t="s">
        <v>614</v>
      </c>
      <c r="L89" s="689">
        <v>287</v>
      </c>
    </row>
    <row r="90" spans="1:12" ht="20.25" customHeight="1" x14ac:dyDescent="0.3">
      <c r="A90" s="457" t="s">
        <v>1798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689"/>
    </row>
    <row r="91" spans="1:12" ht="20.25" customHeight="1" x14ac:dyDescent="0.3">
      <c r="A91" s="1" t="s">
        <v>26</v>
      </c>
      <c r="B91" s="9" t="s">
        <v>619</v>
      </c>
      <c r="C91" s="50"/>
      <c r="D91" s="50"/>
      <c r="E91" s="50"/>
      <c r="F91" s="50"/>
      <c r="G91" s="50"/>
      <c r="H91" s="50"/>
      <c r="I91" s="50"/>
      <c r="J91" s="50"/>
      <c r="K91" s="50"/>
      <c r="L91" s="689"/>
    </row>
    <row r="92" spans="1:12" ht="20.25" customHeight="1" x14ac:dyDescent="0.3">
      <c r="B92" s="1" t="s">
        <v>1739</v>
      </c>
      <c r="C92" s="50"/>
      <c r="D92" s="50"/>
      <c r="E92" s="50"/>
      <c r="F92" s="50"/>
      <c r="G92" s="50"/>
      <c r="H92" s="50"/>
      <c r="I92" s="50"/>
      <c r="J92" s="50"/>
      <c r="K92" s="50"/>
      <c r="L92" s="689"/>
    </row>
    <row r="93" spans="1:12" ht="20.25" customHeight="1" x14ac:dyDescent="0.3">
      <c r="A93" s="50"/>
      <c r="B93" s="403" t="s">
        <v>1740</v>
      </c>
      <c r="C93" s="50"/>
      <c r="D93" s="50"/>
      <c r="E93" s="50"/>
      <c r="F93" s="50"/>
      <c r="G93" s="50"/>
      <c r="H93" s="50"/>
      <c r="I93" s="50"/>
      <c r="J93" s="50"/>
      <c r="K93" s="50"/>
      <c r="L93" s="689"/>
    </row>
    <row r="94" spans="1:12" ht="20.25" customHeight="1" x14ac:dyDescent="0.25">
      <c r="A94" s="690" t="s">
        <v>0</v>
      </c>
      <c r="B94" s="690" t="s">
        <v>28</v>
      </c>
      <c r="C94" s="690" t="s">
        <v>8</v>
      </c>
      <c r="D94" s="488" t="s">
        <v>9</v>
      </c>
      <c r="E94" s="691" t="s">
        <v>10</v>
      </c>
      <c r="F94" s="692"/>
      <c r="G94" s="692"/>
      <c r="H94" s="693"/>
      <c r="I94" s="690" t="s">
        <v>88</v>
      </c>
      <c r="J94" s="137" t="s">
        <v>3</v>
      </c>
      <c r="K94" s="205" t="s">
        <v>966</v>
      </c>
      <c r="L94" s="689"/>
    </row>
    <row r="95" spans="1:12" ht="20.25" customHeight="1" x14ac:dyDescent="0.25">
      <c r="A95" s="690"/>
      <c r="B95" s="690"/>
      <c r="C95" s="690"/>
      <c r="D95" s="52" t="s">
        <v>12</v>
      </c>
      <c r="E95" s="2">
        <v>2561</v>
      </c>
      <c r="F95" s="2">
        <v>2562</v>
      </c>
      <c r="G95" s="2">
        <v>2563</v>
      </c>
      <c r="H95" s="2">
        <v>2564</v>
      </c>
      <c r="I95" s="690"/>
      <c r="J95" s="132" t="s">
        <v>4</v>
      </c>
      <c r="K95" s="206" t="s">
        <v>968</v>
      </c>
      <c r="L95" s="689"/>
    </row>
    <row r="96" spans="1:12" ht="20.25" customHeight="1" x14ac:dyDescent="0.3">
      <c r="A96" s="690"/>
      <c r="B96" s="690"/>
      <c r="C96" s="690"/>
      <c r="D96" s="489"/>
      <c r="E96" s="10" t="s">
        <v>13</v>
      </c>
      <c r="F96" s="10" t="s">
        <v>13</v>
      </c>
      <c r="G96" s="10" t="s">
        <v>13</v>
      </c>
      <c r="H96" s="10" t="s">
        <v>13</v>
      </c>
      <c r="I96" s="690"/>
      <c r="J96" s="204"/>
      <c r="K96" s="207" t="s">
        <v>967</v>
      </c>
      <c r="L96" s="689"/>
    </row>
    <row r="97" spans="1:12" ht="20.25" customHeight="1" x14ac:dyDescent="0.3">
      <c r="A97" s="28">
        <v>1</v>
      </c>
      <c r="B97" s="29" t="s">
        <v>109</v>
      </c>
      <c r="C97" s="28" t="s">
        <v>15</v>
      </c>
      <c r="D97" s="28" t="s">
        <v>114</v>
      </c>
      <c r="E97" s="179">
        <v>180000</v>
      </c>
      <c r="F97" s="228">
        <v>0</v>
      </c>
      <c r="G97" s="228">
        <v>0</v>
      </c>
      <c r="H97" s="228">
        <v>0</v>
      </c>
      <c r="I97" s="28" t="s">
        <v>17</v>
      </c>
      <c r="J97" s="38" t="s">
        <v>19</v>
      </c>
      <c r="K97" s="229" t="s">
        <v>1093</v>
      </c>
      <c r="L97" s="689"/>
    </row>
    <row r="98" spans="1:12" ht="20.25" customHeight="1" x14ac:dyDescent="0.3">
      <c r="A98" s="30"/>
      <c r="B98" s="32" t="s">
        <v>110</v>
      </c>
      <c r="C98" s="32" t="s">
        <v>35</v>
      </c>
      <c r="D98" s="32" t="s">
        <v>110</v>
      </c>
      <c r="E98" s="42" t="s">
        <v>20</v>
      </c>
      <c r="F98" s="32"/>
      <c r="G98" s="32"/>
      <c r="H98" s="32"/>
      <c r="I98" s="32" t="s">
        <v>118</v>
      </c>
      <c r="J98" s="152"/>
      <c r="K98" s="230" t="s">
        <v>1094</v>
      </c>
      <c r="L98" s="689"/>
    </row>
    <row r="99" spans="1:12" ht="20.25" customHeight="1" x14ac:dyDescent="0.3">
      <c r="A99" s="30"/>
      <c r="B99" s="32" t="s">
        <v>111</v>
      </c>
      <c r="C99" s="32" t="s">
        <v>1095</v>
      </c>
      <c r="D99" s="32" t="s">
        <v>115</v>
      </c>
      <c r="E99" s="30"/>
      <c r="F99" s="32"/>
      <c r="G99" s="32" t="s">
        <v>27</v>
      </c>
      <c r="H99" s="32"/>
      <c r="I99" s="32" t="s">
        <v>759</v>
      </c>
      <c r="J99" s="152"/>
      <c r="K99" s="152"/>
      <c r="L99" s="689"/>
    </row>
    <row r="100" spans="1:12" ht="20.25" customHeight="1" x14ac:dyDescent="0.3">
      <c r="A100" s="30"/>
      <c r="B100" s="32" t="s">
        <v>1099</v>
      </c>
      <c r="C100" s="32" t="s">
        <v>1096</v>
      </c>
      <c r="D100" s="32" t="s">
        <v>116</v>
      </c>
      <c r="E100" s="32"/>
      <c r="F100" s="32"/>
      <c r="G100" s="32"/>
      <c r="H100" s="32"/>
      <c r="I100" s="32"/>
      <c r="J100" s="152"/>
      <c r="K100" s="152"/>
      <c r="L100" s="689"/>
    </row>
    <row r="101" spans="1:12" ht="20.25" customHeight="1" x14ac:dyDescent="0.3">
      <c r="A101" s="30"/>
      <c r="B101" s="43" t="s">
        <v>23</v>
      </c>
      <c r="C101" s="32" t="s">
        <v>1097</v>
      </c>
      <c r="D101" s="44" t="s">
        <v>117</v>
      </c>
      <c r="E101" s="32"/>
      <c r="F101" s="32"/>
      <c r="G101" s="32"/>
      <c r="H101" s="32"/>
      <c r="I101" s="32"/>
      <c r="J101" s="152"/>
      <c r="K101" s="152"/>
      <c r="L101" s="689"/>
    </row>
    <row r="102" spans="1:12" ht="20.25" customHeight="1" x14ac:dyDescent="0.3">
      <c r="A102" s="30"/>
      <c r="B102" s="43" t="s">
        <v>24</v>
      </c>
      <c r="C102" s="44" t="s">
        <v>1098</v>
      </c>
      <c r="D102" s="44"/>
      <c r="E102" s="32"/>
      <c r="F102" s="32"/>
      <c r="G102" s="32"/>
      <c r="H102" s="32"/>
      <c r="I102" s="32"/>
      <c r="J102" s="152"/>
      <c r="K102" s="152"/>
      <c r="L102" s="689"/>
    </row>
    <row r="103" spans="1:12" ht="20.25" customHeight="1" x14ac:dyDescent="0.25">
      <c r="A103" s="59"/>
      <c r="B103" s="60"/>
      <c r="C103" s="48"/>
      <c r="D103" s="60"/>
      <c r="E103" s="147"/>
      <c r="F103" s="148"/>
      <c r="G103" s="148"/>
      <c r="H103" s="148"/>
      <c r="I103" s="59"/>
      <c r="J103" s="59"/>
      <c r="K103" s="232"/>
      <c r="L103" s="689"/>
    </row>
    <row r="104" spans="1:12" ht="20.25" customHeight="1" x14ac:dyDescent="0.3">
      <c r="A104" s="30"/>
      <c r="B104" s="32"/>
      <c r="C104" s="30"/>
      <c r="D104" s="30"/>
      <c r="E104" s="41"/>
      <c r="F104" s="165"/>
      <c r="G104" s="165"/>
      <c r="H104" s="165"/>
      <c r="I104" s="30"/>
      <c r="J104" s="42"/>
      <c r="K104" s="233"/>
      <c r="L104" s="689"/>
    </row>
    <row r="105" spans="1:12" ht="20.25" customHeight="1" x14ac:dyDescent="0.3">
      <c r="A105" s="30"/>
      <c r="B105" s="32"/>
      <c r="C105" s="32"/>
      <c r="D105" s="32"/>
      <c r="E105" s="42"/>
      <c r="F105" s="32"/>
      <c r="G105" s="32"/>
      <c r="H105" s="32"/>
      <c r="I105" s="32"/>
      <c r="J105" s="152"/>
      <c r="K105" s="230"/>
      <c r="L105" s="689"/>
    </row>
    <row r="106" spans="1:12" ht="20.25" customHeight="1" x14ac:dyDescent="0.3">
      <c r="A106" s="30"/>
      <c r="B106" s="32"/>
      <c r="C106" s="32"/>
      <c r="D106" s="32"/>
      <c r="E106" s="30"/>
      <c r="F106" s="32"/>
      <c r="G106" s="32"/>
      <c r="H106" s="32"/>
      <c r="I106" s="32"/>
      <c r="J106" s="152"/>
      <c r="K106" s="152"/>
      <c r="L106" s="689"/>
    </row>
    <row r="107" spans="1:12" ht="20.25" customHeight="1" x14ac:dyDescent="0.25">
      <c r="A107" s="30"/>
      <c r="B107" s="46"/>
      <c r="C107" s="32"/>
      <c r="D107" s="44"/>
      <c r="E107" s="32"/>
      <c r="F107" s="31"/>
      <c r="G107" s="32"/>
      <c r="H107" s="32"/>
      <c r="I107" s="32"/>
      <c r="J107" s="32"/>
      <c r="K107" s="30"/>
      <c r="L107" s="689"/>
    </row>
    <row r="108" spans="1:12" ht="20.25" customHeight="1" x14ac:dyDescent="0.25">
      <c r="A108" s="30"/>
      <c r="B108" s="46"/>
      <c r="C108" s="44"/>
      <c r="D108" s="44"/>
      <c r="E108" s="32"/>
      <c r="F108" s="31"/>
      <c r="G108" s="32"/>
      <c r="H108" s="32"/>
      <c r="I108" s="32"/>
      <c r="J108" s="32"/>
      <c r="K108" s="30"/>
      <c r="L108" s="689"/>
    </row>
    <row r="109" spans="1:12" ht="20.25" customHeight="1" x14ac:dyDescent="0.25">
      <c r="A109" s="30"/>
      <c r="B109" s="77"/>
      <c r="C109" s="32"/>
      <c r="D109" s="62"/>
      <c r="E109" s="32"/>
      <c r="F109" s="31"/>
      <c r="G109" s="32"/>
      <c r="H109" s="32"/>
      <c r="I109" s="32"/>
      <c r="J109" s="32"/>
      <c r="K109" s="30"/>
      <c r="L109" s="689"/>
    </row>
    <row r="110" spans="1:12" ht="20.25" customHeight="1" x14ac:dyDescent="0.25">
      <c r="A110" s="35"/>
      <c r="B110" s="36"/>
      <c r="C110" s="36"/>
      <c r="D110" s="36"/>
      <c r="E110" s="36"/>
      <c r="F110" s="36"/>
      <c r="G110" s="36"/>
      <c r="H110" s="36"/>
      <c r="I110" s="36"/>
      <c r="J110" s="36"/>
      <c r="K110" s="35"/>
      <c r="L110" s="689"/>
    </row>
    <row r="111" spans="1:12" ht="20.25" customHeight="1" x14ac:dyDescent="0.25">
      <c r="A111" s="25"/>
      <c r="B111" s="26"/>
      <c r="C111" s="26"/>
      <c r="D111" s="26"/>
      <c r="E111" s="26"/>
      <c r="F111" s="26"/>
      <c r="G111" s="26"/>
      <c r="H111" s="26"/>
      <c r="I111" s="26"/>
      <c r="J111" s="26"/>
      <c r="K111" s="182" t="s">
        <v>614</v>
      </c>
      <c r="L111" s="689">
        <v>288</v>
      </c>
    </row>
    <row r="112" spans="1:12" ht="20.25" customHeight="1" x14ac:dyDescent="0.3">
      <c r="A112" s="457" t="s">
        <v>1798</v>
      </c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689"/>
    </row>
    <row r="113" spans="1:12" ht="20.25" customHeight="1" x14ac:dyDescent="0.3">
      <c r="A113" s="1" t="s">
        <v>26</v>
      </c>
      <c r="B113" s="9" t="s">
        <v>618</v>
      </c>
      <c r="C113" s="50"/>
      <c r="D113" s="50"/>
      <c r="E113" s="50"/>
      <c r="F113" s="50"/>
      <c r="G113" s="50"/>
      <c r="H113" s="50"/>
      <c r="I113" s="50"/>
      <c r="J113" s="50"/>
      <c r="K113" s="50"/>
      <c r="L113" s="689"/>
    </row>
    <row r="114" spans="1:12" ht="20.25" customHeight="1" x14ac:dyDescent="0.3">
      <c r="B114" s="1" t="s">
        <v>1739</v>
      </c>
      <c r="C114" s="50"/>
      <c r="D114" s="50"/>
      <c r="E114" s="50"/>
      <c r="F114" s="50"/>
      <c r="G114" s="50"/>
      <c r="H114" s="50"/>
      <c r="I114" s="50"/>
      <c r="J114" s="50"/>
      <c r="K114" s="50"/>
      <c r="L114" s="689"/>
    </row>
    <row r="115" spans="1:12" ht="20.25" customHeight="1" x14ac:dyDescent="0.3">
      <c r="A115" s="50"/>
      <c r="B115" s="403" t="s">
        <v>1740</v>
      </c>
      <c r="C115" s="50"/>
      <c r="D115" s="50"/>
      <c r="E115" s="50"/>
      <c r="F115" s="50"/>
      <c r="G115" s="50"/>
      <c r="H115" s="50"/>
      <c r="I115" s="50"/>
      <c r="J115" s="50"/>
      <c r="K115" s="50"/>
      <c r="L115" s="689"/>
    </row>
    <row r="116" spans="1:12" ht="20.25" customHeight="1" x14ac:dyDescent="0.25">
      <c r="A116" s="690" t="s">
        <v>0</v>
      </c>
      <c r="B116" s="690" t="s">
        <v>28</v>
      </c>
      <c r="C116" s="690" t="s">
        <v>8</v>
      </c>
      <c r="D116" s="143" t="s">
        <v>9</v>
      </c>
      <c r="E116" s="691" t="s">
        <v>10</v>
      </c>
      <c r="F116" s="692"/>
      <c r="G116" s="692"/>
      <c r="H116" s="693"/>
      <c r="I116" s="690" t="s">
        <v>88</v>
      </c>
      <c r="J116" s="137" t="s">
        <v>3</v>
      </c>
      <c r="K116" s="205" t="s">
        <v>966</v>
      </c>
      <c r="L116" s="689"/>
    </row>
    <row r="117" spans="1:12" ht="20.25" customHeight="1" x14ac:dyDescent="0.25">
      <c r="A117" s="690"/>
      <c r="B117" s="690"/>
      <c r="C117" s="690"/>
      <c r="D117" s="52" t="s">
        <v>12</v>
      </c>
      <c r="E117" s="2">
        <v>2561</v>
      </c>
      <c r="F117" s="2">
        <v>2562</v>
      </c>
      <c r="G117" s="2">
        <v>2563</v>
      </c>
      <c r="H117" s="2">
        <v>2564</v>
      </c>
      <c r="I117" s="690"/>
      <c r="J117" s="132" t="s">
        <v>4</v>
      </c>
      <c r="K117" s="206" t="s">
        <v>968</v>
      </c>
      <c r="L117" s="689"/>
    </row>
    <row r="118" spans="1:12" ht="20.25" customHeight="1" x14ac:dyDescent="0.3">
      <c r="A118" s="690"/>
      <c r="B118" s="690"/>
      <c r="C118" s="690"/>
      <c r="D118" s="144"/>
      <c r="E118" s="10" t="s">
        <v>13</v>
      </c>
      <c r="F118" s="10" t="s">
        <v>13</v>
      </c>
      <c r="G118" s="10" t="s">
        <v>13</v>
      </c>
      <c r="H118" s="10" t="s">
        <v>13</v>
      </c>
      <c r="I118" s="690"/>
      <c r="J118" s="204"/>
      <c r="K118" s="207" t="s">
        <v>967</v>
      </c>
      <c r="L118" s="689"/>
    </row>
    <row r="119" spans="1:12" ht="20.25" customHeight="1" x14ac:dyDescent="0.3">
      <c r="A119" s="28">
        <v>2</v>
      </c>
      <c r="B119" s="32" t="s">
        <v>109</v>
      </c>
      <c r="C119" s="28" t="s">
        <v>15</v>
      </c>
      <c r="D119" s="30" t="s">
        <v>114</v>
      </c>
      <c r="E119" s="41">
        <v>350000</v>
      </c>
      <c r="F119" s="228">
        <v>0</v>
      </c>
      <c r="G119" s="228">
        <v>0</v>
      </c>
      <c r="H119" s="228">
        <v>0</v>
      </c>
      <c r="I119" s="28" t="s">
        <v>17</v>
      </c>
      <c r="J119" s="38" t="s">
        <v>19</v>
      </c>
      <c r="K119" s="229" t="s">
        <v>1093</v>
      </c>
      <c r="L119" s="689"/>
    </row>
    <row r="120" spans="1:12" ht="20.25" customHeight="1" x14ac:dyDescent="0.3">
      <c r="A120" s="30"/>
      <c r="B120" s="32" t="s">
        <v>122</v>
      </c>
      <c r="C120" s="32" t="s">
        <v>35</v>
      </c>
      <c r="D120" s="32" t="s">
        <v>122</v>
      </c>
      <c r="E120" s="42" t="s">
        <v>20</v>
      </c>
      <c r="F120" s="32"/>
      <c r="G120" s="32"/>
      <c r="H120" s="32"/>
      <c r="I120" s="32" t="s">
        <v>118</v>
      </c>
      <c r="J120" s="152"/>
      <c r="K120" s="230" t="s">
        <v>1094</v>
      </c>
      <c r="L120" s="689"/>
    </row>
    <row r="121" spans="1:12" ht="20.25" customHeight="1" x14ac:dyDescent="0.3">
      <c r="A121" s="30"/>
      <c r="B121" s="32" t="s">
        <v>123</v>
      </c>
      <c r="C121" s="32" t="s">
        <v>1095</v>
      </c>
      <c r="D121" s="32" t="s">
        <v>115</v>
      </c>
      <c r="E121" s="30"/>
      <c r="F121" s="32"/>
      <c r="G121" s="32" t="s">
        <v>27</v>
      </c>
      <c r="H121" s="32"/>
      <c r="I121" s="32" t="s">
        <v>759</v>
      </c>
      <c r="J121" s="152"/>
      <c r="K121" s="152"/>
      <c r="L121" s="689"/>
    </row>
    <row r="122" spans="1:12" ht="20.25" customHeight="1" x14ac:dyDescent="0.3">
      <c r="A122" s="30"/>
      <c r="B122" s="32" t="s">
        <v>124</v>
      </c>
      <c r="C122" s="32" t="s">
        <v>1096</v>
      </c>
      <c r="D122" s="32" t="s">
        <v>125</v>
      </c>
      <c r="E122" s="32"/>
      <c r="F122" s="32"/>
      <c r="G122" s="32"/>
      <c r="H122" s="32"/>
      <c r="I122" s="32"/>
      <c r="J122" s="152"/>
      <c r="K122" s="152"/>
      <c r="L122" s="689"/>
    </row>
    <row r="123" spans="1:12" ht="20.25" customHeight="1" x14ac:dyDescent="0.25">
      <c r="A123" s="30"/>
      <c r="B123" s="43" t="s">
        <v>23</v>
      </c>
      <c r="C123" s="32" t="s">
        <v>1097</v>
      </c>
      <c r="D123" s="44"/>
      <c r="E123" s="32"/>
      <c r="F123" s="31"/>
      <c r="G123" s="32"/>
      <c r="H123" s="32"/>
      <c r="I123" s="32"/>
      <c r="J123" s="68"/>
      <c r="K123" s="209"/>
      <c r="L123" s="689"/>
    </row>
    <row r="124" spans="1:12" ht="20.25" customHeight="1" x14ac:dyDescent="0.25">
      <c r="A124" s="30"/>
      <c r="B124" s="43" t="s">
        <v>24</v>
      </c>
      <c r="C124" s="44" t="s">
        <v>1098</v>
      </c>
      <c r="D124" s="44"/>
      <c r="E124" s="32"/>
      <c r="F124" s="31"/>
      <c r="G124" s="32"/>
      <c r="H124" s="32"/>
      <c r="I124" s="32"/>
      <c r="J124" s="32"/>
      <c r="K124" s="210"/>
      <c r="L124" s="689"/>
    </row>
    <row r="125" spans="1:12" ht="20.25" customHeight="1" x14ac:dyDescent="0.25">
      <c r="A125" s="59"/>
      <c r="B125" s="60"/>
      <c r="C125" s="48"/>
      <c r="D125" s="60"/>
      <c r="E125" s="147"/>
      <c r="F125" s="148"/>
      <c r="G125" s="148"/>
      <c r="H125" s="148"/>
      <c r="I125" s="59"/>
      <c r="J125" s="59"/>
      <c r="K125" s="232"/>
      <c r="L125" s="689"/>
    </row>
    <row r="126" spans="1:12" ht="20.25" customHeight="1" x14ac:dyDescent="0.3">
      <c r="A126" s="30">
        <v>3</v>
      </c>
      <c r="B126" s="32" t="s">
        <v>109</v>
      </c>
      <c r="C126" s="30" t="s">
        <v>15</v>
      </c>
      <c r="D126" s="30" t="s">
        <v>114</v>
      </c>
      <c r="E126" s="41">
        <v>150000</v>
      </c>
      <c r="F126" s="165">
        <v>0</v>
      </c>
      <c r="G126" s="165">
        <v>0</v>
      </c>
      <c r="H126" s="165">
        <v>0</v>
      </c>
      <c r="I126" s="30" t="s">
        <v>17</v>
      </c>
      <c r="J126" s="42" t="s">
        <v>19</v>
      </c>
      <c r="K126" s="233" t="s">
        <v>1093</v>
      </c>
      <c r="L126" s="689"/>
    </row>
    <row r="127" spans="1:12" ht="20.25" customHeight="1" x14ac:dyDescent="0.3">
      <c r="A127" s="30"/>
      <c r="B127" s="32" t="s">
        <v>110</v>
      </c>
      <c r="C127" s="32" t="s">
        <v>35</v>
      </c>
      <c r="D127" s="32" t="s">
        <v>110</v>
      </c>
      <c r="E127" s="42" t="s">
        <v>20</v>
      </c>
      <c r="F127" s="32"/>
      <c r="G127" s="32"/>
      <c r="H127" s="32"/>
      <c r="I127" s="32" t="s">
        <v>118</v>
      </c>
      <c r="J127" s="152"/>
      <c r="K127" s="230" t="s">
        <v>1094</v>
      </c>
      <c r="L127" s="689"/>
    </row>
    <row r="128" spans="1:12" ht="20.25" customHeight="1" x14ac:dyDescent="0.3">
      <c r="A128" s="30"/>
      <c r="B128" s="32" t="s">
        <v>126</v>
      </c>
      <c r="C128" s="32" t="s">
        <v>1095</v>
      </c>
      <c r="D128" s="32" t="s">
        <v>115</v>
      </c>
      <c r="E128" s="30"/>
      <c r="F128" s="32"/>
      <c r="G128" s="32" t="s">
        <v>27</v>
      </c>
      <c r="H128" s="32"/>
      <c r="I128" s="32" t="s">
        <v>759</v>
      </c>
      <c r="J128" s="152"/>
      <c r="K128" s="152"/>
      <c r="L128" s="689"/>
    </row>
    <row r="129" spans="1:12" ht="20.25" customHeight="1" x14ac:dyDescent="0.25">
      <c r="A129" s="30"/>
      <c r="B129" s="32" t="s">
        <v>127</v>
      </c>
      <c r="C129" s="32" t="s">
        <v>1096</v>
      </c>
      <c r="D129" s="32" t="s">
        <v>128</v>
      </c>
      <c r="E129" s="32"/>
      <c r="F129" s="31"/>
      <c r="G129" s="32"/>
      <c r="H129" s="32"/>
      <c r="I129" s="32"/>
      <c r="J129" s="32"/>
      <c r="K129" s="30"/>
      <c r="L129" s="689"/>
    </row>
    <row r="130" spans="1:12" ht="20.25" customHeight="1" x14ac:dyDescent="0.25">
      <c r="A130" s="30"/>
      <c r="B130" s="46" t="s">
        <v>62</v>
      </c>
      <c r="C130" s="32" t="s">
        <v>1097</v>
      </c>
      <c r="D130" s="44"/>
      <c r="E130" s="32"/>
      <c r="F130" s="31"/>
      <c r="G130" s="32"/>
      <c r="H130" s="32"/>
      <c r="I130" s="32"/>
      <c r="J130" s="32"/>
      <c r="K130" s="30"/>
      <c r="L130" s="689"/>
    </row>
    <row r="131" spans="1:12" ht="20.25" customHeight="1" x14ac:dyDescent="0.25">
      <c r="A131" s="30"/>
      <c r="B131" s="46" t="s">
        <v>63</v>
      </c>
      <c r="C131" s="44" t="s">
        <v>1098</v>
      </c>
      <c r="D131" s="44"/>
      <c r="E131" s="32"/>
      <c r="F131" s="31"/>
      <c r="G131" s="32"/>
      <c r="H131" s="32"/>
      <c r="I131" s="32"/>
      <c r="J131" s="32"/>
      <c r="K131" s="30"/>
      <c r="L131" s="689"/>
    </row>
    <row r="132" spans="1:12" ht="20.25" customHeight="1" x14ac:dyDescent="0.25">
      <c r="A132" s="35"/>
      <c r="B132" s="36"/>
      <c r="C132" s="36"/>
      <c r="D132" s="36"/>
      <c r="E132" s="36"/>
      <c r="F132" s="36"/>
      <c r="G132" s="36"/>
      <c r="H132" s="36"/>
      <c r="I132" s="36"/>
      <c r="J132" s="36"/>
      <c r="K132" s="35"/>
      <c r="L132" s="689"/>
    </row>
    <row r="133" spans="1:12" ht="20.25" customHeight="1" x14ac:dyDescent="0.25">
      <c r="A133" s="25"/>
      <c r="B133" s="26"/>
      <c r="C133" s="26"/>
      <c r="D133" s="26"/>
      <c r="E133" s="26"/>
      <c r="F133" s="26"/>
      <c r="G133" s="26"/>
      <c r="H133" s="26"/>
      <c r="I133" s="26"/>
      <c r="J133" s="26"/>
      <c r="K133" s="182" t="s">
        <v>614</v>
      </c>
      <c r="L133" s="689">
        <v>289</v>
      </c>
    </row>
    <row r="134" spans="1:12" ht="20.25" customHeight="1" x14ac:dyDescent="0.3">
      <c r="A134" s="457" t="s">
        <v>1798</v>
      </c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689"/>
    </row>
    <row r="135" spans="1:12" ht="20.25" customHeight="1" x14ac:dyDescent="0.3">
      <c r="A135" s="1" t="s">
        <v>26</v>
      </c>
      <c r="B135" s="9" t="s">
        <v>618</v>
      </c>
      <c r="C135" s="50"/>
      <c r="D135" s="50"/>
      <c r="E135" s="50"/>
      <c r="F135" s="50"/>
      <c r="G135" s="50"/>
      <c r="H135" s="50"/>
      <c r="I135" s="50"/>
      <c r="J135" s="50"/>
      <c r="K135" s="50"/>
      <c r="L135" s="689"/>
    </row>
    <row r="136" spans="1:12" ht="20.25" customHeight="1" x14ac:dyDescent="0.3">
      <c r="B136" s="1" t="s">
        <v>1739</v>
      </c>
      <c r="C136" s="50"/>
      <c r="D136" s="50"/>
      <c r="E136" s="50"/>
      <c r="F136" s="50"/>
      <c r="G136" s="50"/>
      <c r="H136" s="50"/>
      <c r="I136" s="50"/>
      <c r="J136" s="50"/>
      <c r="K136" s="50"/>
      <c r="L136" s="689"/>
    </row>
    <row r="137" spans="1:12" ht="20.25" customHeight="1" x14ac:dyDescent="0.3">
      <c r="A137" s="50"/>
      <c r="B137" s="403" t="s">
        <v>1740</v>
      </c>
      <c r="C137" s="50"/>
      <c r="D137" s="50"/>
      <c r="E137" s="50"/>
      <c r="F137" s="50"/>
      <c r="G137" s="50"/>
      <c r="H137" s="50"/>
      <c r="I137" s="50"/>
      <c r="J137" s="50"/>
      <c r="K137" s="50"/>
      <c r="L137" s="689"/>
    </row>
    <row r="138" spans="1:12" ht="20.25" customHeight="1" x14ac:dyDescent="0.25">
      <c r="A138" s="690" t="s">
        <v>0</v>
      </c>
      <c r="B138" s="690" t="s">
        <v>28</v>
      </c>
      <c r="C138" s="690" t="s">
        <v>8</v>
      </c>
      <c r="D138" s="143" t="s">
        <v>9</v>
      </c>
      <c r="E138" s="691" t="s">
        <v>10</v>
      </c>
      <c r="F138" s="692"/>
      <c r="G138" s="692"/>
      <c r="H138" s="693"/>
      <c r="I138" s="690" t="s">
        <v>88</v>
      </c>
      <c r="J138" s="137" t="s">
        <v>3</v>
      </c>
      <c r="K138" s="205" t="s">
        <v>966</v>
      </c>
      <c r="L138" s="689"/>
    </row>
    <row r="139" spans="1:12" ht="20.25" customHeight="1" x14ac:dyDescent="0.25">
      <c r="A139" s="690"/>
      <c r="B139" s="690"/>
      <c r="C139" s="690"/>
      <c r="D139" s="52" t="s">
        <v>12</v>
      </c>
      <c r="E139" s="2">
        <v>2561</v>
      </c>
      <c r="F139" s="2">
        <v>2562</v>
      </c>
      <c r="G139" s="2">
        <v>2563</v>
      </c>
      <c r="H139" s="2">
        <v>2564</v>
      </c>
      <c r="I139" s="690"/>
      <c r="J139" s="132" t="s">
        <v>4</v>
      </c>
      <c r="K139" s="206" t="s">
        <v>968</v>
      </c>
      <c r="L139" s="689"/>
    </row>
    <row r="140" spans="1:12" ht="20.25" customHeight="1" x14ac:dyDescent="0.3">
      <c r="A140" s="690"/>
      <c r="B140" s="690"/>
      <c r="C140" s="690"/>
      <c r="D140" s="144"/>
      <c r="E140" s="10" t="s">
        <v>13</v>
      </c>
      <c r="F140" s="10" t="s">
        <v>13</v>
      </c>
      <c r="G140" s="10" t="s">
        <v>13</v>
      </c>
      <c r="H140" s="10" t="s">
        <v>13</v>
      </c>
      <c r="I140" s="690"/>
      <c r="J140" s="204"/>
      <c r="K140" s="207" t="s">
        <v>967</v>
      </c>
      <c r="L140" s="689"/>
    </row>
    <row r="141" spans="1:12" ht="20.25" customHeight="1" x14ac:dyDescent="0.3">
      <c r="A141" s="28">
        <v>4</v>
      </c>
      <c r="B141" s="29" t="s">
        <v>109</v>
      </c>
      <c r="C141" s="30" t="s">
        <v>15</v>
      </c>
      <c r="D141" s="28" t="s">
        <v>114</v>
      </c>
      <c r="E141" s="41">
        <v>700000</v>
      </c>
      <c r="F141" s="165">
        <v>0</v>
      </c>
      <c r="G141" s="165">
        <v>0</v>
      </c>
      <c r="H141" s="165">
        <v>0</v>
      </c>
      <c r="I141" s="30" t="s">
        <v>17</v>
      </c>
      <c r="J141" s="42" t="s">
        <v>19</v>
      </c>
      <c r="K141" s="233" t="s">
        <v>1093</v>
      </c>
      <c r="L141" s="689"/>
    </row>
    <row r="142" spans="1:12" ht="20.25" customHeight="1" x14ac:dyDescent="0.3">
      <c r="A142" s="30"/>
      <c r="B142" s="32" t="s">
        <v>110</v>
      </c>
      <c r="C142" s="32" t="s">
        <v>35</v>
      </c>
      <c r="D142" s="32" t="s">
        <v>110</v>
      </c>
      <c r="E142" s="42" t="s">
        <v>20</v>
      </c>
      <c r="F142" s="32"/>
      <c r="G142" s="32"/>
      <c r="H142" s="32"/>
      <c r="I142" s="32" t="s">
        <v>118</v>
      </c>
      <c r="J142" s="152"/>
      <c r="K142" s="230" t="s">
        <v>1094</v>
      </c>
      <c r="L142" s="689"/>
    </row>
    <row r="143" spans="1:12" ht="20.25" customHeight="1" x14ac:dyDescent="0.3">
      <c r="A143" s="30"/>
      <c r="B143" s="32" t="s">
        <v>639</v>
      </c>
      <c r="C143" s="32" t="s">
        <v>1095</v>
      </c>
      <c r="D143" s="32" t="s">
        <v>115</v>
      </c>
      <c r="E143" s="30"/>
      <c r="F143" s="32"/>
      <c r="G143" s="32" t="s">
        <v>27</v>
      </c>
      <c r="H143" s="32"/>
      <c r="I143" s="32" t="s">
        <v>759</v>
      </c>
      <c r="J143" s="152"/>
      <c r="K143" s="152"/>
      <c r="L143" s="689"/>
    </row>
    <row r="144" spans="1:12" ht="20.25" customHeight="1" x14ac:dyDescent="0.25">
      <c r="A144" s="30"/>
      <c r="B144" s="32" t="s">
        <v>640</v>
      </c>
      <c r="C144" s="32" t="s">
        <v>1096</v>
      </c>
      <c r="D144" s="32" t="s">
        <v>758</v>
      </c>
      <c r="E144" s="32"/>
      <c r="F144" s="32"/>
      <c r="G144" s="32"/>
      <c r="H144" s="32"/>
      <c r="I144" s="32"/>
      <c r="J144" s="32"/>
      <c r="K144" s="30"/>
      <c r="L144" s="689"/>
    </row>
    <row r="145" spans="1:12" ht="20.25" customHeight="1" x14ac:dyDescent="0.25">
      <c r="A145" s="30"/>
      <c r="B145" s="46" t="s">
        <v>62</v>
      </c>
      <c r="C145" s="32" t="s">
        <v>1097</v>
      </c>
      <c r="D145" s="44"/>
      <c r="E145" s="32"/>
      <c r="F145" s="32"/>
      <c r="G145" s="32"/>
      <c r="H145" s="32"/>
      <c r="I145" s="32"/>
      <c r="J145" s="32"/>
      <c r="K145" s="30"/>
      <c r="L145" s="689"/>
    </row>
    <row r="146" spans="1:12" ht="20.25" customHeight="1" x14ac:dyDescent="0.25">
      <c r="A146" s="30"/>
      <c r="B146" s="46" t="s">
        <v>63</v>
      </c>
      <c r="C146" s="44" t="s">
        <v>1098</v>
      </c>
      <c r="D146" s="44"/>
      <c r="E146" s="32"/>
      <c r="F146" s="32"/>
      <c r="G146" s="32"/>
      <c r="H146" s="32"/>
      <c r="I146" s="32"/>
      <c r="J146" s="32"/>
      <c r="K146" s="30"/>
      <c r="L146" s="689"/>
    </row>
    <row r="147" spans="1:12" ht="20.25" customHeight="1" x14ac:dyDescent="0.25">
      <c r="A147" s="59"/>
      <c r="B147" s="60"/>
      <c r="C147" s="60"/>
      <c r="D147" s="60"/>
      <c r="E147" s="147"/>
      <c r="F147" s="148"/>
      <c r="G147" s="148"/>
      <c r="H147" s="148"/>
      <c r="I147" s="59"/>
      <c r="J147" s="59"/>
      <c r="K147" s="59"/>
      <c r="L147" s="689"/>
    </row>
    <row r="148" spans="1:12" ht="20.25" customHeight="1" x14ac:dyDescent="0.3">
      <c r="A148" s="30">
        <v>5</v>
      </c>
      <c r="B148" s="32" t="s">
        <v>109</v>
      </c>
      <c r="C148" s="30" t="s">
        <v>15</v>
      </c>
      <c r="D148" s="30" t="s">
        <v>114</v>
      </c>
      <c r="E148" s="41">
        <v>130000</v>
      </c>
      <c r="F148" s="165">
        <v>0</v>
      </c>
      <c r="G148" s="165">
        <v>0</v>
      </c>
      <c r="H148" s="165">
        <v>0</v>
      </c>
      <c r="I148" s="30" t="s">
        <v>17</v>
      </c>
      <c r="J148" s="42" t="s">
        <v>19</v>
      </c>
      <c r="K148" s="233" t="s">
        <v>1093</v>
      </c>
      <c r="L148" s="689"/>
    </row>
    <row r="149" spans="1:12" ht="20.25" customHeight="1" x14ac:dyDescent="0.3">
      <c r="A149" s="30"/>
      <c r="B149" s="32" t="s">
        <v>110</v>
      </c>
      <c r="C149" s="32" t="s">
        <v>35</v>
      </c>
      <c r="D149" s="32" t="s">
        <v>110</v>
      </c>
      <c r="E149" s="42" t="s">
        <v>20</v>
      </c>
      <c r="F149" s="32"/>
      <c r="G149" s="32"/>
      <c r="H149" s="32"/>
      <c r="I149" s="32" t="s">
        <v>118</v>
      </c>
      <c r="J149" s="152"/>
      <c r="K149" s="230" t="s">
        <v>1094</v>
      </c>
      <c r="L149" s="689"/>
    </row>
    <row r="150" spans="1:12" ht="20.25" customHeight="1" x14ac:dyDescent="0.3">
      <c r="A150" s="30"/>
      <c r="B150" s="32" t="s">
        <v>129</v>
      </c>
      <c r="C150" s="32" t="s">
        <v>1095</v>
      </c>
      <c r="D150" s="32" t="s">
        <v>115</v>
      </c>
      <c r="E150" s="30"/>
      <c r="F150" s="32"/>
      <c r="G150" s="32" t="s">
        <v>27</v>
      </c>
      <c r="H150" s="32"/>
      <c r="I150" s="32" t="s">
        <v>759</v>
      </c>
      <c r="J150" s="152"/>
      <c r="K150" s="152"/>
      <c r="L150" s="689"/>
    </row>
    <row r="151" spans="1:12" ht="20.25" customHeight="1" x14ac:dyDescent="0.25">
      <c r="A151" s="30"/>
      <c r="B151" s="32" t="s">
        <v>1100</v>
      </c>
      <c r="C151" s="32" t="s">
        <v>1096</v>
      </c>
      <c r="D151" s="32" t="s">
        <v>130</v>
      </c>
      <c r="E151" s="32"/>
      <c r="F151" s="32"/>
      <c r="G151" s="32"/>
      <c r="H151" s="32"/>
      <c r="I151" s="32"/>
      <c r="J151" s="32"/>
      <c r="K151" s="30"/>
      <c r="L151" s="689"/>
    </row>
    <row r="152" spans="1:12" ht="20.25" customHeight="1" x14ac:dyDescent="0.25">
      <c r="A152" s="30"/>
      <c r="B152" s="46" t="s">
        <v>62</v>
      </c>
      <c r="C152" s="32" t="s">
        <v>1097</v>
      </c>
      <c r="D152" s="44"/>
      <c r="E152" s="32"/>
      <c r="F152" s="32"/>
      <c r="G152" s="32"/>
      <c r="H152" s="32"/>
      <c r="I152" s="32"/>
      <c r="J152" s="32"/>
      <c r="K152" s="30"/>
      <c r="L152" s="689"/>
    </row>
    <row r="153" spans="1:12" ht="20.25" customHeight="1" x14ac:dyDescent="0.25">
      <c r="A153" s="30"/>
      <c r="B153" s="46" t="s">
        <v>63</v>
      </c>
      <c r="C153" s="44" t="s">
        <v>1098</v>
      </c>
      <c r="D153" s="44"/>
      <c r="E153" s="32"/>
      <c r="F153" s="32"/>
      <c r="G153" s="32"/>
      <c r="H153" s="32"/>
      <c r="I153" s="32"/>
      <c r="J153" s="32"/>
      <c r="K153" s="30"/>
      <c r="L153" s="689"/>
    </row>
    <row r="154" spans="1:12" ht="20.25" customHeight="1" x14ac:dyDescent="0.25">
      <c r="A154" s="35"/>
      <c r="B154" s="36"/>
      <c r="C154" s="36"/>
      <c r="D154" s="36"/>
      <c r="E154" s="36"/>
      <c r="F154" s="36"/>
      <c r="G154" s="36"/>
      <c r="H154" s="36"/>
      <c r="I154" s="36"/>
      <c r="J154" s="36"/>
      <c r="K154" s="35"/>
      <c r="L154" s="689"/>
    </row>
    <row r="155" spans="1:12" ht="20.25" customHeight="1" x14ac:dyDescent="0.25">
      <c r="A155" s="25"/>
      <c r="B155" s="26"/>
      <c r="C155" s="26"/>
      <c r="D155" s="26"/>
      <c r="E155" s="26"/>
      <c r="F155" s="26"/>
      <c r="G155" s="26"/>
      <c r="H155" s="26"/>
      <c r="I155" s="26"/>
      <c r="J155" s="26"/>
      <c r="K155" s="182" t="s">
        <v>614</v>
      </c>
      <c r="L155" s="689">
        <v>290</v>
      </c>
    </row>
    <row r="156" spans="1:12" ht="20.25" customHeight="1" x14ac:dyDescent="0.3">
      <c r="A156" s="457" t="s">
        <v>1798</v>
      </c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689"/>
    </row>
    <row r="157" spans="1:12" ht="20.25" customHeight="1" x14ac:dyDescent="0.3">
      <c r="A157" s="1" t="s">
        <v>26</v>
      </c>
      <c r="B157" s="9" t="s">
        <v>618</v>
      </c>
      <c r="C157" s="50"/>
      <c r="D157" s="50"/>
      <c r="E157" s="50"/>
      <c r="F157" s="50"/>
      <c r="G157" s="50"/>
      <c r="H157" s="50"/>
      <c r="I157" s="50"/>
      <c r="J157" s="50"/>
      <c r="K157" s="50"/>
      <c r="L157" s="689"/>
    </row>
    <row r="158" spans="1:12" ht="20.25" customHeight="1" x14ac:dyDescent="0.3">
      <c r="B158" s="1" t="s">
        <v>1739</v>
      </c>
      <c r="C158" s="50"/>
      <c r="D158" s="50"/>
      <c r="E158" s="50"/>
      <c r="F158" s="50"/>
      <c r="G158" s="50"/>
      <c r="H158" s="50"/>
      <c r="I158" s="50"/>
      <c r="J158" s="50"/>
      <c r="K158" s="50"/>
      <c r="L158" s="689"/>
    </row>
    <row r="159" spans="1:12" ht="20.25" customHeight="1" x14ac:dyDescent="0.3">
      <c r="A159" s="50"/>
      <c r="B159" s="403" t="s">
        <v>1740</v>
      </c>
      <c r="C159" s="50"/>
      <c r="D159" s="50"/>
      <c r="E159" s="50"/>
      <c r="F159" s="50"/>
      <c r="G159" s="50"/>
      <c r="H159" s="50"/>
      <c r="I159" s="50"/>
      <c r="J159" s="50"/>
      <c r="K159" s="50"/>
      <c r="L159" s="689"/>
    </row>
    <row r="160" spans="1:12" ht="20.25" customHeight="1" x14ac:dyDescent="0.25">
      <c r="A160" s="690" t="s">
        <v>0</v>
      </c>
      <c r="B160" s="690" t="s">
        <v>28</v>
      </c>
      <c r="C160" s="690" t="s">
        <v>8</v>
      </c>
      <c r="D160" s="143" t="s">
        <v>9</v>
      </c>
      <c r="E160" s="691" t="s">
        <v>10</v>
      </c>
      <c r="F160" s="692"/>
      <c r="G160" s="692"/>
      <c r="H160" s="693"/>
      <c r="I160" s="690" t="s">
        <v>88</v>
      </c>
      <c r="J160" s="137" t="s">
        <v>3</v>
      </c>
      <c r="K160" s="205" t="s">
        <v>966</v>
      </c>
      <c r="L160" s="689"/>
    </row>
    <row r="161" spans="1:12" ht="20.25" customHeight="1" x14ac:dyDescent="0.25">
      <c r="A161" s="690"/>
      <c r="B161" s="690"/>
      <c r="C161" s="690"/>
      <c r="D161" s="52" t="s">
        <v>12</v>
      </c>
      <c r="E161" s="2">
        <v>2561</v>
      </c>
      <c r="F161" s="2">
        <v>2562</v>
      </c>
      <c r="G161" s="2">
        <v>2563</v>
      </c>
      <c r="H161" s="2">
        <v>2564</v>
      </c>
      <c r="I161" s="690"/>
      <c r="J161" s="132" t="s">
        <v>4</v>
      </c>
      <c r="K161" s="206" t="s">
        <v>968</v>
      </c>
      <c r="L161" s="689"/>
    </row>
    <row r="162" spans="1:12" ht="20.25" customHeight="1" x14ac:dyDescent="0.3">
      <c r="A162" s="690"/>
      <c r="B162" s="690"/>
      <c r="C162" s="690"/>
      <c r="D162" s="144"/>
      <c r="E162" s="10" t="s">
        <v>13</v>
      </c>
      <c r="F162" s="10" t="s">
        <v>13</v>
      </c>
      <c r="G162" s="10" t="s">
        <v>13</v>
      </c>
      <c r="H162" s="10" t="s">
        <v>13</v>
      </c>
      <c r="I162" s="690"/>
      <c r="J162" s="204"/>
      <c r="K162" s="207" t="s">
        <v>967</v>
      </c>
      <c r="L162" s="689"/>
    </row>
    <row r="163" spans="1:12" ht="20.25" customHeight="1" x14ac:dyDescent="0.3">
      <c r="A163" s="30">
        <v>6</v>
      </c>
      <c r="B163" s="32" t="s">
        <v>109</v>
      </c>
      <c r="C163" s="30" t="s">
        <v>15</v>
      </c>
      <c r="D163" s="30" t="s">
        <v>114</v>
      </c>
      <c r="E163" s="41">
        <v>700000</v>
      </c>
      <c r="F163" s="165">
        <v>0</v>
      </c>
      <c r="G163" s="165">
        <v>0</v>
      </c>
      <c r="H163" s="165">
        <v>0</v>
      </c>
      <c r="I163" s="30" t="s">
        <v>17</v>
      </c>
      <c r="J163" s="42" t="s">
        <v>19</v>
      </c>
      <c r="K163" s="233" t="s">
        <v>1093</v>
      </c>
      <c r="L163" s="689"/>
    </row>
    <row r="164" spans="1:12" ht="20.25" customHeight="1" x14ac:dyDescent="0.3">
      <c r="A164" s="30"/>
      <c r="B164" s="32" t="s">
        <v>110</v>
      </c>
      <c r="C164" s="32" t="s">
        <v>35</v>
      </c>
      <c r="D164" s="32" t="s">
        <v>110</v>
      </c>
      <c r="E164" s="42" t="s">
        <v>20</v>
      </c>
      <c r="F164" s="32"/>
      <c r="G164" s="32"/>
      <c r="H164" s="32"/>
      <c r="I164" s="32" t="s">
        <v>118</v>
      </c>
      <c r="J164" s="152"/>
      <c r="K164" s="230" t="s">
        <v>1094</v>
      </c>
      <c r="L164" s="689"/>
    </row>
    <row r="165" spans="1:12" ht="20.25" customHeight="1" x14ac:dyDescent="0.3">
      <c r="A165" s="30"/>
      <c r="B165" s="32" t="s">
        <v>75</v>
      </c>
      <c r="C165" s="32" t="s">
        <v>1095</v>
      </c>
      <c r="D165" s="32" t="s">
        <v>115</v>
      </c>
      <c r="E165" s="30"/>
      <c r="F165" s="32"/>
      <c r="G165" s="32" t="s">
        <v>27</v>
      </c>
      <c r="H165" s="32"/>
      <c r="I165" s="32" t="s">
        <v>759</v>
      </c>
      <c r="J165" s="152"/>
      <c r="K165" s="152"/>
      <c r="L165" s="689"/>
    </row>
    <row r="166" spans="1:12" ht="20.25" customHeight="1" x14ac:dyDescent="0.25">
      <c r="A166" s="30"/>
      <c r="B166" s="32" t="s">
        <v>76</v>
      </c>
      <c r="C166" s="32" t="s">
        <v>1096</v>
      </c>
      <c r="D166" s="32" t="s">
        <v>758</v>
      </c>
      <c r="E166" s="32"/>
      <c r="F166" s="32"/>
      <c r="G166" s="32"/>
      <c r="H166" s="32"/>
      <c r="I166" s="32"/>
      <c r="J166" s="32"/>
      <c r="K166" s="30"/>
      <c r="L166" s="689"/>
    </row>
    <row r="167" spans="1:12" ht="20.25" customHeight="1" x14ac:dyDescent="0.25">
      <c r="A167" s="30"/>
      <c r="B167" s="88" t="s">
        <v>67</v>
      </c>
      <c r="C167" s="32" t="s">
        <v>1097</v>
      </c>
      <c r="D167" s="44"/>
      <c r="E167" s="32"/>
      <c r="F167" s="32"/>
      <c r="G167" s="32"/>
      <c r="H167" s="32"/>
      <c r="I167" s="32"/>
      <c r="J167" s="32"/>
      <c r="K167" s="30"/>
      <c r="L167" s="689"/>
    </row>
    <row r="168" spans="1:12" ht="20.25" customHeight="1" x14ac:dyDescent="0.25">
      <c r="A168" s="30"/>
      <c r="B168" s="88" t="s">
        <v>68</v>
      </c>
      <c r="C168" s="44" t="s">
        <v>1098</v>
      </c>
      <c r="D168" s="44"/>
      <c r="E168" s="32"/>
      <c r="F168" s="32"/>
      <c r="G168" s="32"/>
      <c r="H168" s="32"/>
      <c r="I168" s="32"/>
      <c r="J168" s="32"/>
      <c r="K168" s="30"/>
      <c r="L168" s="689"/>
    </row>
    <row r="169" spans="1:12" ht="20.25" customHeight="1" x14ac:dyDescent="0.25">
      <c r="A169" s="59"/>
      <c r="B169" s="60"/>
      <c r="C169" s="48"/>
      <c r="D169" s="60"/>
      <c r="E169" s="147"/>
      <c r="F169" s="148"/>
      <c r="G169" s="148"/>
      <c r="H169" s="148"/>
      <c r="I169" s="59"/>
      <c r="J169" s="59"/>
      <c r="K169" s="59"/>
      <c r="L169" s="689"/>
    </row>
    <row r="170" spans="1:12" ht="20.25" customHeight="1" x14ac:dyDescent="0.3">
      <c r="A170" s="30">
        <v>7</v>
      </c>
      <c r="B170" s="32" t="s">
        <v>109</v>
      </c>
      <c r="C170" s="30" t="s">
        <v>15</v>
      </c>
      <c r="D170" s="30" t="s">
        <v>114</v>
      </c>
      <c r="E170" s="41">
        <v>150000</v>
      </c>
      <c r="F170" s="165">
        <v>0</v>
      </c>
      <c r="G170" s="165">
        <v>0</v>
      </c>
      <c r="H170" s="165">
        <v>0</v>
      </c>
      <c r="I170" s="30" t="s">
        <v>17</v>
      </c>
      <c r="J170" s="42" t="s">
        <v>19</v>
      </c>
      <c r="K170" s="233" t="s">
        <v>1093</v>
      </c>
      <c r="L170" s="689"/>
    </row>
    <row r="171" spans="1:12" ht="20.25" customHeight="1" x14ac:dyDescent="0.3">
      <c r="A171" s="30"/>
      <c r="B171" s="32" t="s">
        <v>110</v>
      </c>
      <c r="C171" s="32" t="s">
        <v>35</v>
      </c>
      <c r="D171" s="32" t="s">
        <v>110</v>
      </c>
      <c r="E171" s="42" t="s">
        <v>20</v>
      </c>
      <c r="F171" s="32"/>
      <c r="G171" s="32"/>
      <c r="H171" s="32"/>
      <c r="I171" s="32" t="s">
        <v>118</v>
      </c>
      <c r="J171" s="152"/>
      <c r="K171" s="230" t="s">
        <v>1094</v>
      </c>
      <c r="L171" s="689"/>
    </row>
    <row r="172" spans="1:12" ht="20.25" customHeight="1" x14ac:dyDescent="0.3">
      <c r="A172" s="30"/>
      <c r="B172" s="32" t="s">
        <v>131</v>
      </c>
      <c r="C172" s="32" t="s">
        <v>1095</v>
      </c>
      <c r="D172" s="32" t="s">
        <v>115</v>
      </c>
      <c r="E172" s="30"/>
      <c r="F172" s="32"/>
      <c r="G172" s="32" t="s">
        <v>27</v>
      </c>
      <c r="H172" s="32"/>
      <c r="I172" s="32" t="s">
        <v>759</v>
      </c>
      <c r="J172" s="152"/>
      <c r="K172" s="152"/>
      <c r="L172" s="689"/>
    </row>
    <row r="173" spans="1:12" ht="20.25" customHeight="1" x14ac:dyDescent="0.25">
      <c r="A173" s="30"/>
      <c r="B173" s="32" t="s">
        <v>1101</v>
      </c>
      <c r="C173" s="32" t="s">
        <v>1096</v>
      </c>
      <c r="D173" s="32" t="s">
        <v>128</v>
      </c>
      <c r="E173" s="32"/>
      <c r="F173" s="32"/>
      <c r="G173" s="32"/>
      <c r="H173" s="32"/>
      <c r="I173" s="32"/>
      <c r="J173" s="32"/>
      <c r="K173" s="30"/>
      <c r="L173" s="689"/>
    </row>
    <row r="174" spans="1:12" ht="20.25" customHeight="1" x14ac:dyDescent="0.25">
      <c r="A174" s="30"/>
      <c r="B174" s="90" t="s">
        <v>81</v>
      </c>
      <c r="C174" s="32" t="s">
        <v>1097</v>
      </c>
      <c r="D174" s="44"/>
      <c r="E174" s="32"/>
      <c r="F174" s="32"/>
      <c r="G174" s="32"/>
      <c r="H174" s="32"/>
      <c r="I174" s="32"/>
      <c r="J174" s="32"/>
      <c r="K174" s="30"/>
      <c r="L174" s="689"/>
    </row>
    <row r="175" spans="1:12" ht="20.25" customHeight="1" x14ac:dyDescent="0.25">
      <c r="A175" s="30"/>
      <c r="B175" s="90" t="s">
        <v>29</v>
      </c>
      <c r="C175" s="44" t="s">
        <v>1098</v>
      </c>
      <c r="D175" s="44"/>
      <c r="E175" s="32"/>
      <c r="F175" s="32"/>
      <c r="G175" s="32"/>
      <c r="H175" s="32"/>
      <c r="I175" s="32"/>
      <c r="J175" s="32"/>
      <c r="K175" s="30"/>
      <c r="L175" s="689"/>
    </row>
    <row r="176" spans="1:12" ht="20.25" customHeight="1" x14ac:dyDescent="0.25">
      <c r="A176" s="35"/>
      <c r="B176" s="36"/>
      <c r="C176" s="36"/>
      <c r="D176" s="36"/>
      <c r="E176" s="36"/>
      <c r="F176" s="36"/>
      <c r="G176" s="36"/>
      <c r="H176" s="36"/>
      <c r="I176" s="36"/>
      <c r="J176" s="36"/>
      <c r="K176" s="35"/>
      <c r="L176" s="689"/>
    </row>
    <row r="177" spans="1:12" ht="20.25" customHeight="1" x14ac:dyDescent="0.25">
      <c r="A177" s="25"/>
      <c r="B177" s="26"/>
      <c r="C177" s="26"/>
      <c r="D177" s="26"/>
      <c r="E177" s="26"/>
      <c r="F177" s="26"/>
      <c r="G177" s="26"/>
      <c r="H177" s="26"/>
      <c r="I177" s="26"/>
      <c r="J177" s="26"/>
      <c r="K177" s="182" t="s">
        <v>614</v>
      </c>
      <c r="L177" s="689">
        <v>291</v>
      </c>
    </row>
    <row r="178" spans="1:12" ht="20.25" customHeight="1" x14ac:dyDescent="0.3">
      <c r="A178" s="457" t="s">
        <v>1798</v>
      </c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689"/>
    </row>
    <row r="179" spans="1:12" ht="20.25" customHeight="1" x14ac:dyDescent="0.3">
      <c r="A179" s="1" t="s">
        <v>26</v>
      </c>
      <c r="B179" s="9" t="s">
        <v>618</v>
      </c>
      <c r="C179" s="50"/>
      <c r="D179" s="50"/>
      <c r="E179" s="50"/>
      <c r="F179" s="50"/>
      <c r="G179" s="50"/>
      <c r="H179" s="50"/>
      <c r="I179" s="50"/>
      <c r="J179" s="50"/>
      <c r="K179" s="50"/>
      <c r="L179" s="689"/>
    </row>
    <row r="180" spans="1:12" ht="20.25" customHeight="1" x14ac:dyDescent="0.3">
      <c r="B180" s="1" t="s">
        <v>1739</v>
      </c>
      <c r="C180" s="50"/>
      <c r="D180" s="50"/>
      <c r="E180" s="50"/>
      <c r="F180" s="50"/>
      <c r="G180" s="50"/>
      <c r="H180" s="50"/>
      <c r="I180" s="50"/>
      <c r="J180" s="50"/>
      <c r="K180" s="50"/>
      <c r="L180" s="689"/>
    </row>
    <row r="181" spans="1:12" ht="20.25" customHeight="1" x14ac:dyDescent="0.3">
      <c r="A181" s="50"/>
      <c r="B181" s="403" t="s">
        <v>1740</v>
      </c>
      <c r="C181" s="50"/>
      <c r="D181" s="50"/>
      <c r="E181" s="50"/>
      <c r="F181" s="50"/>
      <c r="G181" s="50"/>
      <c r="H181" s="50"/>
      <c r="I181" s="50"/>
      <c r="J181" s="50"/>
      <c r="K181" s="50"/>
      <c r="L181" s="689"/>
    </row>
    <row r="182" spans="1:12" ht="20.25" customHeight="1" x14ac:dyDescent="0.25">
      <c r="A182" s="690" t="s">
        <v>0</v>
      </c>
      <c r="B182" s="690" t="s">
        <v>28</v>
      </c>
      <c r="C182" s="690" t="s">
        <v>8</v>
      </c>
      <c r="D182" s="488" t="s">
        <v>9</v>
      </c>
      <c r="E182" s="691" t="s">
        <v>10</v>
      </c>
      <c r="F182" s="692"/>
      <c r="G182" s="692"/>
      <c r="H182" s="693"/>
      <c r="I182" s="690" t="s">
        <v>88</v>
      </c>
      <c r="J182" s="137" t="s">
        <v>3</v>
      </c>
      <c r="K182" s="205" t="s">
        <v>966</v>
      </c>
      <c r="L182" s="689"/>
    </row>
    <row r="183" spans="1:12" ht="20.25" customHeight="1" x14ac:dyDescent="0.25">
      <c r="A183" s="690"/>
      <c r="B183" s="690"/>
      <c r="C183" s="690"/>
      <c r="D183" s="52" t="s">
        <v>12</v>
      </c>
      <c r="E183" s="2">
        <v>2561</v>
      </c>
      <c r="F183" s="2">
        <v>2562</v>
      </c>
      <c r="G183" s="2">
        <v>2563</v>
      </c>
      <c r="H183" s="2">
        <v>2564</v>
      </c>
      <c r="I183" s="690"/>
      <c r="J183" s="132" t="s">
        <v>4</v>
      </c>
      <c r="K183" s="206" t="s">
        <v>968</v>
      </c>
      <c r="L183" s="689"/>
    </row>
    <row r="184" spans="1:12" ht="20.25" customHeight="1" x14ac:dyDescent="0.3">
      <c r="A184" s="690"/>
      <c r="B184" s="690"/>
      <c r="C184" s="690"/>
      <c r="D184" s="489"/>
      <c r="E184" s="10" t="s">
        <v>13</v>
      </c>
      <c r="F184" s="10" t="s">
        <v>13</v>
      </c>
      <c r="G184" s="10" t="s">
        <v>13</v>
      </c>
      <c r="H184" s="10" t="s">
        <v>13</v>
      </c>
      <c r="I184" s="690"/>
      <c r="J184" s="204"/>
      <c r="K184" s="207" t="s">
        <v>967</v>
      </c>
      <c r="L184" s="689"/>
    </row>
    <row r="185" spans="1:12" ht="20.25" customHeight="1" x14ac:dyDescent="0.3">
      <c r="A185" s="28">
        <v>8</v>
      </c>
      <c r="B185" s="29" t="s">
        <v>109</v>
      </c>
      <c r="C185" s="28" t="s">
        <v>15</v>
      </c>
      <c r="D185" s="28" t="s">
        <v>114</v>
      </c>
      <c r="E185" s="179">
        <v>670000</v>
      </c>
      <c r="F185" s="228">
        <v>0</v>
      </c>
      <c r="G185" s="228">
        <v>0</v>
      </c>
      <c r="H185" s="228">
        <v>0</v>
      </c>
      <c r="I185" s="28" t="s">
        <v>17</v>
      </c>
      <c r="J185" s="38" t="s">
        <v>19</v>
      </c>
      <c r="K185" s="229" t="s">
        <v>1093</v>
      </c>
      <c r="L185" s="689"/>
    </row>
    <row r="186" spans="1:12" ht="20.25" customHeight="1" x14ac:dyDescent="0.3">
      <c r="A186" s="30"/>
      <c r="B186" s="32" t="s">
        <v>110</v>
      </c>
      <c r="C186" s="32" t="s">
        <v>35</v>
      </c>
      <c r="D186" s="32" t="s">
        <v>110</v>
      </c>
      <c r="E186" s="42" t="s">
        <v>20</v>
      </c>
      <c r="F186" s="32"/>
      <c r="G186" s="32"/>
      <c r="H186" s="32"/>
      <c r="I186" s="32" t="s">
        <v>118</v>
      </c>
      <c r="J186" s="152"/>
      <c r="K186" s="230" t="s">
        <v>1094</v>
      </c>
      <c r="L186" s="689"/>
    </row>
    <row r="187" spans="1:12" ht="20.25" customHeight="1" x14ac:dyDescent="0.3">
      <c r="A187" s="30"/>
      <c r="B187" s="32" t="s">
        <v>132</v>
      </c>
      <c r="C187" s="32" t="s">
        <v>1095</v>
      </c>
      <c r="D187" s="32" t="s">
        <v>115</v>
      </c>
      <c r="E187" s="30"/>
      <c r="F187" s="32"/>
      <c r="G187" s="32" t="s">
        <v>27</v>
      </c>
      <c r="H187" s="32"/>
      <c r="I187" s="32" t="s">
        <v>759</v>
      </c>
      <c r="J187" s="152"/>
      <c r="K187" s="152"/>
      <c r="L187" s="689"/>
    </row>
    <row r="188" spans="1:12" ht="20.25" customHeight="1" x14ac:dyDescent="0.25">
      <c r="A188" s="30"/>
      <c r="B188" s="32" t="s">
        <v>133</v>
      </c>
      <c r="C188" s="32" t="s">
        <v>1096</v>
      </c>
      <c r="D188" s="32" t="s">
        <v>134</v>
      </c>
      <c r="E188" s="32"/>
      <c r="F188" s="32"/>
      <c r="G188" s="32"/>
      <c r="H188" s="32"/>
      <c r="I188" s="32"/>
      <c r="J188" s="32"/>
      <c r="K188" s="30"/>
      <c r="L188" s="689"/>
    </row>
    <row r="189" spans="1:12" ht="20.25" customHeight="1" x14ac:dyDescent="0.3">
      <c r="A189" s="30"/>
      <c r="B189" s="90" t="s">
        <v>81</v>
      </c>
      <c r="C189" s="32" t="s">
        <v>1097</v>
      </c>
      <c r="D189" s="32" t="s">
        <v>135</v>
      </c>
      <c r="E189" s="32"/>
      <c r="F189" s="152"/>
      <c r="G189" s="152"/>
      <c r="H189" s="152"/>
      <c r="I189" s="152"/>
      <c r="J189" s="152"/>
      <c r="K189" s="152"/>
      <c r="L189" s="689"/>
    </row>
    <row r="190" spans="1:12" ht="20.25" customHeight="1" x14ac:dyDescent="0.3">
      <c r="A190" s="30"/>
      <c r="B190" s="90" t="s">
        <v>29</v>
      </c>
      <c r="C190" s="44" t="s">
        <v>1098</v>
      </c>
      <c r="D190" s="44"/>
      <c r="E190" s="32"/>
      <c r="F190" s="152"/>
      <c r="G190" s="152"/>
      <c r="H190" s="152"/>
      <c r="I190" s="152"/>
      <c r="J190" s="152"/>
      <c r="K190" s="152"/>
      <c r="L190" s="689"/>
    </row>
    <row r="191" spans="1:12" ht="20.25" customHeight="1" x14ac:dyDescent="0.25">
      <c r="A191" s="59"/>
      <c r="B191" s="60"/>
      <c r="C191" s="48"/>
      <c r="D191" s="60"/>
      <c r="E191" s="147"/>
      <c r="F191" s="148"/>
      <c r="G191" s="148"/>
      <c r="H191" s="148"/>
      <c r="I191" s="59"/>
      <c r="J191" s="59"/>
      <c r="K191" s="30"/>
      <c r="L191" s="689"/>
    </row>
    <row r="192" spans="1:12" ht="20.25" customHeight="1" x14ac:dyDescent="0.3">
      <c r="A192" s="30"/>
      <c r="B192" s="32"/>
      <c r="C192" s="30"/>
      <c r="D192" s="30"/>
      <c r="E192" s="41"/>
      <c r="F192" s="165"/>
      <c r="G192" s="165"/>
      <c r="H192" s="165"/>
      <c r="I192" s="30"/>
      <c r="J192" s="42"/>
      <c r="K192" s="233"/>
      <c r="L192" s="689"/>
    </row>
    <row r="193" spans="1:12" ht="20.25" customHeight="1" x14ac:dyDescent="0.3">
      <c r="A193" s="30"/>
      <c r="B193" s="32"/>
      <c r="C193" s="32"/>
      <c r="D193" s="32"/>
      <c r="E193" s="42"/>
      <c r="F193" s="32"/>
      <c r="G193" s="32"/>
      <c r="H193" s="32"/>
      <c r="I193" s="32"/>
      <c r="J193" s="152"/>
      <c r="K193" s="230"/>
      <c r="L193" s="689"/>
    </row>
    <row r="194" spans="1:12" ht="20.25" customHeight="1" x14ac:dyDescent="0.3">
      <c r="A194" s="30"/>
      <c r="B194" s="32"/>
      <c r="C194" s="32"/>
      <c r="D194" s="32"/>
      <c r="E194" s="30"/>
      <c r="F194" s="32"/>
      <c r="G194" s="32"/>
      <c r="H194" s="32"/>
      <c r="I194" s="32"/>
      <c r="J194" s="152"/>
      <c r="K194" s="152"/>
      <c r="L194" s="689"/>
    </row>
    <row r="195" spans="1:12" ht="20.25" customHeight="1" x14ac:dyDescent="0.25">
      <c r="A195" s="30"/>
      <c r="B195" s="32"/>
      <c r="C195" s="32"/>
      <c r="D195" s="32"/>
      <c r="E195" s="32"/>
      <c r="F195" s="32"/>
      <c r="G195" s="32"/>
      <c r="H195" s="32"/>
      <c r="I195" s="32"/>
      <c r="J195" s="32"/>
      <c r="K195" s="30"/>
      <c r="L195" s="689"/>
    </row>
    <row r="196" spans="1:12" ht="20.25" customHeight="1" x14ac:dyDescent="0.3">
      <c r="A196" s="30"/>
      <c r="B196" s="90"/>
      <c r="C196" s="44"/>
      <c r="D196" s="44"/>
      <c r="E196" s="32"/>
      <c r="F196" s="152"/>
      <c r="G196" s="152"/>
      <c r="H196" s="152"/>
      <c r="I196" s="152"/>
      <c r="J196" s="152"/>
      <c r="K196" s="152"/>
      <c r="L196" s="689"/>
    </row>
    <row r="197" spans="1:12" ht="20.25" customHeight="1" x14ac:dyDescent="0.25">
      <c r="A197" s="30"/>
      <c r="B197" s="90"/>
      <c r="C197" s="44"/>
      <c r="D197" s="32"/>
      <c r="E197" s="33"/>
      <c r="F197" s="34"/>
      <c r="G197" s="34"/>
      <c r="H197" s="34"/>
      <c r="I197" s="30"/>
      <c r="J197" s="30"/>
      <c r="K197" s="30"/>
      <c r="L197" s="689"/>
    </row>
    <row r="198" spans="1:12" ht="20.25" customHeight="1" x14ac:dyDescent="0.25">
      <c r="A198" s="35"/>
      <c r="B198" s="36"/>
      <c r="C198" s="36"/>
      <c r="D198" s="36"/>
      <c r="E198" s="36"/>
      <c r="F198" s="36"/>
      <c r="G198" s="36"/>
      <c r="H198" s="36"/>
      <c r="I198" s="36"/>
      <c r="J198" s="36"/>
      <c r="K198" s="35"/>
      <c r="L198" s="689"/>
    </row>
    <row r="199" spans="1:12" ht="20.25" customHeight="1" x14ac:dyDescent="0.25">
      <c r="A199" s="25"/>
      <c r="B199" s="26"/>
      <c r="C199" s="26"/>
      <c r="D199" s="26"/>
      <c r="E199" s="26"/>
      <c r="F199" s="26"/>
      <c r="G199" s="26"/>
      <c r="H199" s="26"/>
      <c r="I199" s="26"/>
      <c r="J199" s="26"/>
      <c r="K199" s="182" t="s">
        <v>614</v>
      </c>
      <c r="L199" s="689">
        <v>292</v>
      </c>
    </row>
    <row r="200" spans="1:12" ht="20.25" customHeight="1" x14ac:dyDescent="0.3">
      <c r="A200" s="457" t="s">
        <v>1798</v>
      </c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689"/>
    </row>
    <row r="201" spans="1:12" ht="20.25" customHeight="1" x14ac:dyDescent="0.3">
      <c r="A201" s="1" t="s">
        <v>26</v>
      </c>
      <c r="B201" s="9" t="s">
        <v>618</v>
      </c>
      <c r="C201" s="50"/>
      <c r="D201" s="50"/>
      <c r="E201" s="50"/>
      <c r="F201" s="50"/>
      <c r="G201" s="50"/>
      <c r="H201" s="50"/>
      <c r="I201" s="50"/>
      <c r="J201" s="50"/>
      <c r="K201" s="50"/>
      <c r="L201" s="689"/>
    </row>
    <row r="202" spans="1:12" ht="20.25" customHeight="1" x14ac:dyDescent="0.3">
      <c r="B202" s="1" t="s">
        <v>1739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689"/>
    </row>
    <row r="203" spans="1:12" ht="20.25" customHeight="1" x14ac:dyDescent="0.3">
      <c r="A203" s="50"/>
      <c r="B203" s="403" t="s">
        <v>1740</v>
      </c>
      <c r="C203" s="50"/>
      <c r="D203" s="50"/>
      <c r="E203" s="50"/>
      <c r="F203" s="50"/>
      <c r="G203" s="50"/>
      <c r="H203" s="50"/>
      <c r="I203" s="50"/>
      <c r="J203" s="50"/>
      <c r="K203" s="50"/>
      <c r="L203" s="689"/>
    </row>
    <row r="204" spans="1:12" ht="20.25" customHeight="1" x14ac:dyDescent="0.25">
      <c r="A204" s="690" t="s">
        <v>0</v>
      </c>
      <c r="B204" s="690" t="s">
        <v>28</v>
      </c>
      <c r="C204" s="690" t="s">
        <v>8</v>
      </c>
      <c r="D204" s="143" t="s">
        <v>9</v>
      </c>
      <c r="E204" s="691" t="s">
        <v>10</v>
      </c>
      <c r="F204" s="692"/>
      <c r="G204" s="692"/>
      <c r="H204" s="693"/>
      <c r="I204" s="690" t="s">
        <v>88</v>
      </c>
      <c r="J204" s="137" t="s">
        <v>3</v>
      </c>
      <c r="K204" s="205" t="s">
        <v>966</v>
      </c>
      <c r="L204" s="689"/>
    </row>
    <row r="205" spans="1:12" ht="20.25" customHeight="1" x14ac:dyDescent="0.25">
      <c r="A205" s="690"/>
      <c r="B205" s="690"/>
      <c r="C205" s="690"/>
      <c r="D205" s="52" t="s">
        <v>12</v>
      </c>
      <c r="E205" s="2">
        <v>2561</v>
      </c>
      <c r="F205" s="2">
        <v>2562</v>
      </c>
      <c r="G205" s="2">
        <v>2563</v>
      </c>
      <c r="H205" s="2">
        <v>2564</v>
      </c>
      <c r="I205" s="690"/>
      <c r="J205" s="132" t="s">
        <v>4</v>
      </c>
      <c r="K205" s="206" t="s">
        <v>968</v>
      </c>
      <c r="L205" s="689"/>
    </row>
    <row r="206" spans="1:12" ht="20.25" customHeight="1" x14ac:dyDescent="0.3">
      <c r="A206" s="690"/>
      <c r="B206" s="690"/>
      <c r="C206" s="690"/>
      <c r="D206" s="144"/>
      <c r="E206" s="10" t="s">
        <v>13</v>
      </c>
      <c r="F206" s="10" t="s">
        <v>13</v>
      </c>
      <c r="G206" s="10" t="s">
        <v>13</v>
      </c>
      <c r="H206" s="10" t="s">
        <v>13</v>
      </c>
      <c r="I206" s="690"/>
      <c r="J206" s="204"/>
      <c r="K206" s="207" t="s">
        <v>967</v>
      </c>
      <c r="L206" s="689"/>
    </row>
    <row r="207" spans="1:12" ht="20.25" customHeight="1" x14ac:dyDescent="0.3">
      <c r="A207" s="30">
        <v>9</v>
      </c>
      <c r="B207" s="32" t="s">
        <v>109</v>
      </c>
      <c r="C207" s="30" t="s">
        <v>15</v>
      </c>
      <c r="D207" s="30" t="s">
        <v>114</v>
      </c>
      <c r="E207" s="41">
        <v>670000</v>
      </c>
      <c r="F207" s="165">
        <v>0</v>
      </c>
      <c r="G207" s="165">
        <v>0</v>
      </c>
      <c r="H207" s="165">
        <v>0</v>
      </c>
      <c r="I207" s="30" t="s">
        <v>17</v>
      </c>
      <c r="J207" s="42" t="s">
        <v>19</v>
      </c>
      <c r="K207" s="233" t="s">
        <v>1093</v>
      </c>
      <c r="L207" s="689"/>
    </row>
    <row r="208" spans="1:12" ht="20.25" customHeight="1" x14ac:dyDescent="0.3">
      <c r="A208" s="30"/>
      <c r="B208" s="32" t="s">
        <v>110</v>
      </c>
      <c r="C208" s="32" t="s">
        <v>35</v>
      </c>
      <c r="D208" s="32" t="s">
        <v>110</v>
      </c>
      <c r="E208" s="42" t="s">
        <v>20</v>
      </c>
      <c r="F208" s="32"/>
      <c r="G208" s="32"/>
      <c r="H208" s="32"/>
      <c r="I208" s="32" t="s">
        <v>118</v>
      </c>
      <c r="J208" s="152"/>
      <c r="K208" s="230" t="s">
        <v>1094</v>
      </c>
      <c r="L208" s="689"/>
    </row>
    <row r="209" spans="1:12" ht="20.25" customHeight="1" x14ac:dyDescent="0.3">
      <c r="A209" s="30"/>
      <c r="B209" s="32" t="s">
        <v>132</v>
      </c>
      <c r="C209" s="32" t="s">
        <v>1095</v>
      </c>
      <c r="D209" s="32" t="s">
        <v>115</v>
      </c>
      <c r="E209" s="30"/>
      <c r="F209" s="32"/>
      <c r="G209" s="32" t="s">
        <v>27</v>
      </c>
      <c r="H209" s="32"/>
      <c r="I209" s="32" t="s">
        <v>759</v>
      </c>
      <c r="J209" s="152"/>
      <c r="K209" s="152"/>
      <c r="L209" s="689"/>
    </row>
    <row r="210" spans="1:12" ht="20.25" customHeight="1" x14ac:dyDescent="0.25">
      <c r="A210" s="30"/>
      <c r="B210" s="32" t="s">
        <v>136</v>
      </c>
      <c r="C210" s="32" t="s">
        <v>1096</v>
      </c>
      <c r="D210" s="32" t="s">
        <v>134</v>
      </c>
      <c r="E210" s="32"/>
      <c r="F210" s="32"/>
      <c r="G210" s="32"/>
      <c r="H210" s="32"/>
      <c r="I210" s="32"/>
      <c r="J210" s="32"/>
      <c r="K210" s="30"/>
      <c r="L210" s="689"/>
    </row>
    <row r="211" spans="1:12" ht="20.25" customHeight="1" x14ac:dyDescent="0.3">
      <c r="A211" s="30"/>
      <c r="B211" s="32" t="s">
        <v>91</v>
      </c>
      <c r="C211" s="32" t="s">
        <v>1097</v>
      </c>
      <c r="D211" s="32" t="s">
        <v>135</v>
      </c>
      <c r="E211" s="32"/>
      <c r="F211" s="152"/>
      <c r="G211" s="152"/>
      <c r="H211" s="152"/>
      <c r="I211" s="152"/>
      <c r="J211" s="152"/>
      <c r="K211" s="152"/>
      <c r="L211" s="689"/>
    </row>
    <row r="212" spans="1:12" ht="20.25" customHeight="1" x14ac:dyDescent="0.3">
      <c r="A212" s="30"/>
      <c r="B212" s="90" t="s">
        <v>81</v>
      </c>
      <c r="C212" s="44" t="s">
        <v>1098</v>
      </c>
      <c r="D212" s="44"/>
      <c r="E212" s="32"/>
      <c r="F212" s="152"/>
      <c r="G212" s="152"/>
      <c r="H212" s="152"/>
      <c r="I212" s="152"/>
      <c r="J212" s="152"/>
      <c r="K212" s="152"/>
      <c r="L212" s="689"/>
    </row>
    <row r="213" spans="1:12" ht="20.25" customHeight="1" x14ac:dyDescent="0.25">
      <c r="A213" s="59"/>
      <c r="B213" s="146" t="s">
        <v>29</v>
      </c>
      <c r="C213" s="48"/>
      <c r="D213" s="60"/>
      <c r="E213" s="147"/>
      <c r="F213" s="148"/>
      <c r="G213" s="148"/>
      <c r="H213" s="148"/>
      <c r="I213" s="59"/>
      <c r="J213" s="59"/>
      <c r="K213" s="59"/>
      <c r="L213" s="689"/>
    </row>
    <row r="214" spans="1:12" ht="20.25" customHeight="1" x14ac:dyDescent="0.25">
      <c r="A214" s="586" t="s">
        <v>1449</v>
      </c>
      <c r="B214" s="626" t="s">
        <v>1868</v>
      </c>
      <c r="C214" s="626" t="s">
        <v>1860</v>
      </c>
      <c r="D214" s="626" t="s">
        <v>1860</v>
      </c>
      <c r="E214" s="632">
        <f>E13+E31+E53+E75+E97+E119+E126+E141+E148+E163+E170+E185+E207</f>
        <v>5445000</v>
      </c>
      <c r="F214" s="632">
        <f t="shared" ref="F214:H214" si="0">F13+F31+F53+F75+F97+F119+F126+F141+F148+F163+F170+F185+F207</f>
        <v>1745000</v>
      </c>
      <c r="G214" s="632">
        <f t="shared" si="0"/>
        <v>1745000</v>
      </c>
      <c r="H214" s="632">
        <f t="shared" si="0"/>
        <v>1745000</v>
      </c>
      <c r="I214" s="626" t="s">
        <v>1860</v>
      </c>
      <c r="J214" s="626" t="s">
        <v>1860</v>
      </c>
      <c r="K214" s="626" t="s">
        <v>1860</v>
      </c>
      <c r="L214" s="689"/>
    </row>
    <row r="215" spans="1:12" ht="20.25" customHeight="1" x14ac:dyDescent="0.3">
      <c r="A215" s="506"/>
      <c r="B215" s="506"/>
      <c r="C215" s="506"/>
      <c r="D215" s="506"/>
      <c r="E215" s="506"/>
      <c r="F215" s="506"/>
      <c r="G215" s="506"/>
      <c r="H215" s="506"/>
      <c r="I215" s="506"/>
      <c r="J215" s="506"/>
      <c r="K215" s="506"/>
      <c r="L215" s="689"/>
    </row>
    <row r="216" spans="1:12" ht="20.25" customHeight="1" x14ac:dyDescent="0.3">
      <c r="A216" s="506"/>
      <c r="B216" s="506"/>
      <c r="C216" s="506"/>
      <c r="D216" s="506"/>
      <c r="E216" s="506"/>
      <c r="F216" s="506"/>
      <c r="G216" s="506"/>
      <c r="H216" s="506"/>
      <c r="I216" s="506"/>
      <c r="J216" s="506"/>
      <c r="K216" s="506"/>
      <c r="L216" s="689"/>
    </row>
    <row r="217" spans="1:12" ht="20.25" customHeight="1" x14ac:dyDescent="0.3">
      <c r="A217" s="506"/>
      <c r="B217" s="506"/>
      <c r="C217" s="506"/>
      <c r="D217" s="506"/>
      <c r="E217" s="506"/>
      <c r="F217" s="506"/>
      <c r="G217" s="506"/>
      <c r="H217" s="506"/>
      <c r="I217" s="506"/>
      <c r="J217" s="506"/>
      <c r="K217" s="506"/>
      <c r="L217" s="689"/>
    </row>
    <row r="218" spans="1:12" ht="20.25" customHeight="1" x14ac:dyDescent="0.3">
      <c r="A218" s="506"/>
      <c r="B218" s="361" t="s">
        <v>1671</v>
      </c>
      <c r="C218" s="699" t="s">
        <v>1669</v>
      </c>
      <c r="D218" s="699"/>
      <c r="E218" s="699"/>
      <c r="F218" s="699"/>
      <c r="G218" s="699"/>
      <c r="H218" s="699"/>
      <c r="I218" s="699"/>
      <c r="J218" s="699"/>
      <c r="K218" s="699"/>
      <c r="L218" s="689"/>
    </row>
    <row r="219" spans="1:12" ht="20.25" customHeight="1" x14ac:dyDescent="0.3">
      <c r="A219" s="506"/>
      <c r="B219" s="151"/>
      <c r="C219" s="704" t="s">
        <v>1670</v>
      </c>
      <c r="D219" s="704"/>
      <c r="E219" s="704"/>
      <c r="F219" s="704"/>
      <c r="G219" s="704"/>
      <c r="H219" s="704"/>
      <c r="I219" s="704"/>
      <c r="J219" s="704"/>
      <c r="K219" s="704"/>
      <c r="L219" s="689"/>
    </row>
    <row r="220" spans="1:12" ht="20.25" customHeight="1" x14ac:dyDescent="0.3">
      <c r="A220" s="506"/>
      <c r="B220" s="434" t="s">
        <v>1667</v>
      </c>
      <c r="C220" s="699" t="s">
        <v>1668</v>
      </c>
      <c r="D220" s="699"/>
      <c r="E220" s="699"/>
      <c r="F220" s="699"/>
      <c r="G220" s="699"/>
      <c r="H220" s="699"/>
      <c r="I220" s="699"/>
      <c r="J220" s="699"/>
      <c r="K220" s="699"/>
      <c r="L220" s="689"/>
    </row>
  </sheetData>
  <mergeCells count="67">
    <mergeCell ref="L45:L66"/>
    <mergeCell ref="A50:A52"/>
    <mergeCell ref="B50:B52"/>
    <mergeCell ref="C50:C52"/>
    <mergeCell ref="E50:H50"/>
    <mergeCell ref="I50:I52"/>
    <mergeCell ref="L177:L198"/>
    <mergeCell ref="A182:A184"/>
    <mergeCell ref="B182:B184"/>
    <mergeCell ref="C182:C184"/>
    <mergeCell ref="E182:H182"/>
    <mergeCell ref="I182:I184"/>
    <mergeCell ref="L89:L110"/>
    <mergeCell ref="A94:A96"/>
    <mergeCell ref="B94:B96"/>
    <mergeCell ref="C94:C96"/>
    <mergeCell ref="E94:H94"/>
    <mergeCell ref="I94:I96"/>
    <mergeCell ref="C218:K218"/>
    <mergeCell ref="C219:K219"/>
    <mergeCell ref="C220:K220"/>
    <mergeCell ref="L23:L44"/>
    <mergeCell ref="A28:A30"/>
    <mergeCell ref="B28:B30"/>
    <mergeCell ref="C28:C30"/>
    <mergeCell ref="E28:H28"/>
    <mergeCell ref="I28:I30"/>
    <mergeCell ref="L67:L88"/>
    <mergeCell ref="A72:A74"/>
    <mergeCell ref="B72:B74"/>
    <mergeCell ref="C72:C74"/>
    <mergeCell ref="E72:H72"/>
    <mergeCell ref="I72:I74"/>
    <mergeCell ref="L199:L220"/>
    <mergeCell ref="L1:L22"/>
    <mergeCell ref="A2:K2"/>
    <mergeCell ref="A3:K3"/>
    <mergeCell ref="A4:K4"/>
    <mergeCell ref="A5:K5"/>
    <mergeCell ref="A10:A12"/>
    <mergeCell ref="B10:B12"/>
    <mergeCell ref="C10:C12"/>
    <mergeCell ref="E10:H10"/>
    <mergeCell ref="I10:I12"/>
    <mergeCell ref="A204:A206"/>
    <mergeCell ref="B204:B206"/>
    <mergeCell ref="C204:C206"/>
    <mergeCell ref="E204:H204"/>
    <mergeCell ref="I204:I206"/>
    <mergeCell ref="L111:L132"/>
    <mergeCell ref="A116:A118"/>
    <mergeCell ref="B116:B118"/>
    <mergeCell ref="C116:C118"/>
    <mergeCell ref="E116:H116"/>
    <mergeCell ref="I116:I118"/>
    <mergeCell ref="L133:L154"/>
    <mergeCell ref="A138:A140"/>
    <mergeCell ref="B138:B140"/>
    <mergeCell ref="C138:C140"/>
    <mergeCell ref="E138:H138"/>
    <mergeCell ref="I138:I140"/>
    <mergeCell ref="L155:L176"/>
    <mergeCell ref="A160:A162"/>
    <mergeCell ref="B160:B162"/>
    <mergeCell ref="C160:C162"/>
    <mergeCell ref="E160:H160"/>
    <mergeCell ref="I160:I162"/>
  </mergeCells>
  <pageMargins left="0.39370078740157483" right="0.59055118110236227" top="1.1811023622047245" bottom="0.78740157480314965" header="0.31496062992125984" footer="0.31496062992125984"/>
  <pageSetup paperSize="9" orientation="landscape" verticalDpi="1200" r:id="rId1"/>
  <ignoredErrors>
    <ignoredError sqref="B2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201"/>
  <sheetViews>
    <sheetView view="pageBreakPreview" topLeftCell="A190" zoomScaleNormal="70" zoomScaleSheetLayoutView="100" workbookViewId="0">
      <selection activeCell="D142" sqref="D142"/>
    </sheetView>
  </sheetViews>
  <sheetFormatPr defaultRowHeight="20.25" customHeight="1" x14ac:dyDescent="0.25"/>
  <cols>
    <col min="1" max="1" width="3.375" style="51" customWidth="1"/>
    <col min="2" max="2" width="17.375" style="51" customWidth="1"/>
    <col min="3" max="3" width="13.625" style="51" customWidth="1"/>
    <col min="4" max="4" width="16.875" style="51" customWidth="1"/>
    <col min="5" max="5" width="12" style="51" bestFit="1" customWidth="1"/>
    <col min="6" max="8" width="9.625" style="51" customWidth="1"/>
    <col min="9" max="9" width="10.125" style="51" customWidth="1"/>
    <col min="10" max="10" width="12" style="51" customWidth="1"/>
    <col min="11" max="11" width="9.625" style="51" customWidth="1"/>
    <col min="12" max="12" width="4.375" style="51" bestFit="1" customWidth="1"/>
    <col min="13" max="16384" width="9" style="51"/>
  </cols>
  <sheetData>
    <row r="1" spans="1:13" ht="20.25" customHeight="1" x14ac:dyDescent="0.3">
      <c r="A1" s="50"/>
      <c r="B1" s="1"/>
      <c r="C1" s="50"/>
      <c r="D1" s="50"/>
      <c r="E1" s="50"/>
      <c r="F1" s="50"/>
      <c r="G1" s="50"/>
      <c r="H1" s="50"/>
      <c r="I1" s="50"/>
      <c r="J1" s="50"/>
      <c r="K1" s="159" t="s">
        <v>713</v>
      </c>
      <c r="L1" s="689">
        <v>293</v>
      </c>
    </row>
    <row r="2" spans="1:13" ht="20.25" customHeight="1" x14ac:dyDescent="0.25">
      <c r="A2" s="697" t="s">
        <v>6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89"/>
    </row>
    <row r="3" spans="1:13" ht="20.25" customHeight="1" x14ac:dyDescent="0.25">
      <c r="A3" s="697" t="s">
        <v>615</v>
      </c>
      <c r="B3" s="697"/>
      <c r="C3" s="697"/>
      <c r="D3" s="697"/>
      <c r="E3" s="697"/>
      <c r="F3" s="697"/>
      <c r="G3" s="697"/>
      <c r="H3" s="697"/>
      <c r="I3" s="697"/>
      <c r="J3" s="697"/>
      <c r="K3" s="697"/>
      <c r="L3" s="689"/>
    </row>
    <row r="4" spans="1:13" ht="20.25" customHeight="1" x14ac:dyDescent="0.25">
      <c r="A4" s="703" t="s">
        <v>738</v>
      </c>
      <c r="B4" s="703"/>
      <c r="C4" s="703"/>
      <c r="D4" s="703"/>
      <c r="E4" s="703"/>
      <c r="F4" s="703"/>
      <c r="G4" s="703"/>
      <c r="H4" s="703"/>
      <c r="I4" s="703"/>
      <c r="J4" s="703"/>
      <c r="K4" s="703"/>
      <c r="L4" s="689"/>
    </row>
    <row r="5" spans="1:13" ht="20.25" customHeight="1" x14ac:dyDescent="0.25">
      <c r="A5" s="698" t="s">
        <v>7</v>
      </c>
      <c r="B5" s="698"/>
      <c r="C5" s="698"/>
      <c r="D5" s="698"/>
      <c r="E5" s="698"/>
      <c r="F5" s="698"/>
      <c r="G5" s="698"/>
      <c r="H5" s="698"/>
      <c r="I5" s="698"/>
      <c r="J5" s="698"/>
      <c r="K5" s="698"/>
      <c r="L5" s="689"/>
    </row>
    <row r="6" spans="1:13" ht="20.25" customHeight="1" x14ac:dyDescent="0.3">
      <c r="A6" s="1" t="s">
        <v>630</v>
      </c>
      <c r="B6" s="50"/>
      <c r="C6" s="50"/>
      <c r="D6" s="50"/>
      <c r="E6" s="50"/>
      <c r="F6" s="50"/>
      <c r="G6" s="50"/>
      <c r="H6" s="27"/>
      <c r="I6" s="50"/>
      <c r="J6" s="27"/>
      <c r="K6" s="50"/>
      <c r="L6" s="689"/>
      <c r="M6" s="139"/>
    </row>
    <row r="7" spans="1:13" ht="20.25" customHeight="1" x14ac:dyDescent="0.3">
      <c r="A7" s="1" t="s">
        <v>26</v>
      </c>
      <c r="B7" s="9" t="s">
        <v>957</v>
      </c>
      <c r="C7" s="50"/>
      <c r="D7" s="50"/>
      <c r="E7" s="50"/>
      <c r="F7" s="50"/>
      <c r="G7" s="50"/>
      <c r="H7" s="50"/>
      <c r="I7" s="50"/>
      <c r="J7" s="50"/>
      <c r="K7" s="50"/>
      <c r="L7" s="689"/>
    </row>
    <row r="8" spans="1:13" ht="20.25" customHeight="1" x14ac:dyDescent="0.3">
      <c r="B8" s="1" t="s">
        <v>1741</v>
      </c>
      <c r="C8" s="50"/>
      <c r="D8" s="50"/>
      <c r="E8" s="50"/>
      <c r="F8" s="50"/>
      <c r="G8" s="27"/>
      <c r="H8" s="50"/>
      <c r="I8" s="50"/>
      <c r="J8" s="50"/>
      <c r="K8" s="50"/>
      <c r="L8" s="689"/>
    </row>
    <row r="9" spans="1:13" ht="20.25" customHeight="1" x14ac:dyDescent="0.3">
      <c r="A9" s="50"/>
      <c r="B9" s="1" t="s">
        <v>1742</v>
      </c>
      <c r="C9" s="50"/>
      <c r="D9" s="50"/>
      <c r="E9" s="50"/>
      <c r="F9" s="50"/>
      <c r="G9" s="50"/>
      <c r="H9" s="50"/>
      <c r="I9" s="50"/>
      <c r="J9" s="50"/>
      <c r="K9" s="50"/>
      <c r="L9" s="689"/>
    </row>
    <row r="10" spans="1:13" ht="20.25" customHeight="1" x14ac:dyDescent="0.25">
      <c r="A10" s="690" t="s">
        <v>0</v>
      </c>
      <c r="B10" s="690" t="s">
        <v>28</v>
      </c>
      <c r="C10" s="690" t="s">
        <v>8</v>
      </c>
      <c r="D10" s="140" t="s">
        <v>9</v>
      </c>
      <c r="E10" s="691" t="s">
        <v>10</v>
      </c>
      <c r="F10" s="692"/>
      <c r="G10" s="692"/>
      <c r="H10" s="693"/>
      <c r="I10" s="694" t="s">
        <v>88</v>
      </c>
      <c r="J10" s="133" t="s">
        <v>622</v>
      </c>
      <c r="K10" s="137" t="s">
        <v>3</v>
      </c>
      <c r="L10" s="689"/>
    </row>
    <row r="11" spans="1:13" ht="20.25" customHeight="1" x14ac:dyDescent="0.25">
      <c r="A11" s="690"/>
      <c r="B11" s="690"/>
      <c r="C11" s="690"/>
      <c r="D11" s="52" t="s">
        <v>12</v>
      </c>
      <c r="E11" s="2">
        <v>2561</v>
      </c>
      <c r="F11" s="2">
        <v>2562</v>
      </c>
      <c r="G11" s="2">
        <v>2563</v>
      </c>
      <c r="H11" s="2">
        <v>2564</v>
      </c>
      <c r="I11" s="695"/>
      <c r="J11" s="134" t="s">
        <v>624</v>
      </c>
      <c r="K11" s="132" t="s">
        <v>4</v>
      </c>
      <c r="L11" s="689"/>
    </row>
    <row r="12" spans="1:13" ht="20.25" customHeight="1" x14ac:dyDescent="0.3">
      <c r="A12" s="690"/>
      <c r="B12" s="690"/>
      <c r="C12" s="690"/>
      <c r="D12" s="141"/>
      <c r="E12" s="10" t="s">
        <v>13</v>
      </c>
      <c r="F12" s="10" t="s">
        <v>13</v>
      </c>
      <c r="G12" s="10" t="s">
        <v>13</v>
      </c>
      <c r="H12" s="10" t="s">
        <v>13</v>
      </c>
      <c r="I12" s="696"/>
      <c r="J12" s="135"/>
      <c r="K12" s="138"/>
      <c r="L12" s="689"/>
    </row>
    <row r="13" spans="1:13" ht="20.25" customHeight="1" x14ac:dyDescent="0.3">
      <c r="A13" s="28">
        <v>1</v>
      </c>
      <c r="B13" s="110" t="s">
        <v>437</v>
      </c>
      <c r="C13" s="108" t="s">
        <v>441</v>
      </c>
      <c r="D13" s="108" t="s">
        <v>445</v>
      </c>
      <c r="E13" s="102">
        <v>2000000</v>
      </c>
      <c r="F13" s="102">
        <v>2000000</v>
      </c>
      <c r="G13" s="102">
        <v>2000000</v>
      </c>
      <c r="H13" s="102">
        <v>2000000</v>
      </c>
      <c r="I13" s="28" t="s">
        <v>142</v>
      </c>
      <c r="J13" s="108" t="s">
        <v>157</v>
      </c>
      <c r="K13" s="172" t="s">
        <v>182</v>
      </c>
      <c r="L13" s="689"/>
    </row>
    <row r="14" spans="1:13" ht="20.25" customHeight="1" x14ac:dyDescent="0.3">
      <c r="A14" s="30"/>
      <c r="B14" s="73" t="s">
        <v>438</v>
      </c>
      <c r="C14" s="73" t="s">
        <v>960</v>
      </c>
      <c r="D14" s="73" t="s">
        <v>438</v>
      </c>
      <c r="E14" s="109" t="s">
        <v>47</v>
      </c>
      <c r="F14" s="109" t="s">
        <v>47</v>
      </c>
      <c r="G14" s="109" t="s">
        <v>47</v>
      </c>
      <c r="H14" s="109" t="s">
        <v>47</v>
      </c>
      <c r="I14" s="32" t="s">
        <v>143</v>
      </c>
      <c r="J14" s="69" t="s">
        <v>447</v>
      </c>
      <c r="K14" s="30"/>
      <c r="L14" s="689"/>
    </row>
    <row r="15" spans="1:13" ht="20.25" customHeight="1" x14ac:dyDescent="0.3">
      <c r="A15" s="30"/>
      <c r="B15" s="68" t="s">
        <v>439</v>
      </c>
      <c r="C15" s="69" t="s">
        <v>442</v>
      </c>
      <c r="D15" s="68" t="s">
        <v>439</v>
      </c>
      <c r="E15" s="93" t="s">
        <v>32</v>
      </c>
      <c r="F15" s="93" t="s">
        <v>32</v>
      </c>
      <c r="G15" s="93" t="s">
        <v>32</v>
      </c>
      <c r="H15" s="93" t="s">
        <v>32</v>
      </c>
      <c r="I15" s="32" t="s">
        <v>22</v>
      </c>
      <c r="J15" s="73" t="s">
        <v>443</v>
      </c>
      <c r="K15" s="30"/>
      <c r="L15" s="689"/>
    </row>
    <row r="16" spans="1:13" ht="20.25" customHeight="1" x14ac:dyDescent="0.3">
      <c r="A16" s="30"/>
      <c r="B16" s="73" t="s">
        <v>440</v>
      </c>
      <c r="C16" s="32" t="s">
        <v>961</v>
      </c>
      <c r="D16" s="68" t="s">
        <v>962</v>
      </c>
      <c r="E16" s="32"/>
      <c r="F16" s="32"/>
      <c r="G16" s="32"/>
      <c r="H16" s="32"/>
      <c r="I16" s="32"/>
      <c r="J16" s="73" t="s">
        <v>444</v>
      </c>
      <c r="K16" s="30"/>
      <c r="L16" s="689"/>
    </row>
    <row r="17" spans="1:12" ht="20.25" customHeight="1" x14ac:dyDescent="0.3">
      <c r="A17" s="30"/>
      <c r="B17" s="71" t="s">
        <v>97</v>
      </c>
      <c r="C17" s="32" t="s">
        <v>275</v>
      </c>
      <c r="D17" s="76" t="s">
        <v>187</v>
      </c>
      <c r="E17" s="32"/>
      <c r="F17" s="32"/>
      <c r="G17" s="32"/>
      <c r="H17" s="32"/>
      <c r="I17" s="32"/>
      <c r="J17" s="69" t="s">
        <v>239</v>
      </c>
      <c r="K17" s="30"/>
      <c r="L17" s="689"/>
    </row>
    <row r="18" spans="1:12" ht="20.25" customHeight="1" x14ac:dyDescent="0.3">
      <c r="A18" s="152"/>
      <c r="B18" s="71" t="s">
        <v>98</v>
      </c>
      <c r="C18" s="152"/>
      <c r="D18" s="152"/>
      <c r="E18" s="152"/>
      <c r="F18" s="152"/>
      <c r="G18" s="152"/>
      <c r="H18" s="152"/>
      <c r="I18" s="152"/>
      <c r="J18" s="152"/>
      <c r="K18" s="152"/>
      <c r="L18" s="689"/>
    </row>
    <row r="19" spans="1:12" ht="20.25" customHeight="1" x14ac:dyDescent="0.3">
      <c r="A19" s="152"/>
      <c r="B19" s="71"/>
      <c r="C19" s="152"/>
      <c r="D19" s="152"/>
      <c r="E19" s="152"/>
      <c r="F19" s="152"/>
      <c r="G19" s="152"/>
      <c r="H19" s="152"/>
      <c r="I19" s="152"/>
      <c r="J19" s="152"/>
      <c r="K19" s="152"/>
      <c r="L19" s="689"/>
    </row>
    <row r="20" spans="1:12" ht="20.25" customHeight="1" x14ac:dyDescent="0.25">
      <c r="A20" s="30"/>
      <c r="B20" s="32"/>
      <c r="C20" s="30"/>
      <c r="D20" s="32"/>
      <c r="E20" s="33"/>
      <c r="F20" s="31"/>
      <c r="G20" s="34"/>
      <c r="H20" s="34"/>
      <c r="I20" s="30"/>
      <c r="J20" s="30"/>
      <c r="K20" s="30"/>
      <c r="L20" s="689"/>
    </row>
    <row r="21" spans="1:12" ht="20.25" customHeight="1" x14ac:dyDescent="0.25">
      <c r="A21" s="30"/>
      <c r="B21" s="32"/>
      <c r="C21" s="30"/>
      <c r="D21" s="32"/>
      <c r="E21" s="33"/>
      <c r="F21" s="31"/>
      <c r="G21" s="34"/>
      <c r="H21" s="34"/>
      <c r="I21" s="30"/>
      <c r="J21" s="49"/>
      <c r="K21" s="30"/>
      <c r="L21" s="689"/>
    </row>
    <row r="22" spans="1:12" ht="20.25" customHeight="1" x14ac:dyDescent="0.25">
      <c r="A22" s="35"/>
      <c r="B22" s="36"/>
      <c r="C22" s="36"/>
      <c r="D22" s="36"/>
      <c r="E22" s="36"/>
      <c r="F22" s="37"/>
      <c r="G22" s="36"/>
      <c r="H22" s="36"/>
      <c r="I22" s="36"/>
      <c r="J22" s="36"/>
      <c r="K22" s="35"/>
      <c r="L22" s="689"/>
    </row>
    <row r="23" spans="1:12" ht="20.25" customHeight="1" x14ac:dyDescent="0.25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160" t="s">
        <v>713</v>
      </c>
      <c r="L23" s="689">
        <v>294</v>
      </c>
    </row>
    <row r="24" spans="1:12" ht="20.25" customHeight="1" x14ac:dyDescent="0.3">
      <c r="A24" s="457" t="s">
        <v>1798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689"/>
    </row>
    <row r="25" spans="1:12" ht="20.25" customHeight="1" x14ac:dyDescent="0.3">
      <c r="A25" s="1" t="s">
        <v>26</v>
      </c>
      <c r="B25" s="9" t="s">
        <v>618</v>
      </c>
      <c r="C25" s="50"/>
      <c r="D25" s="50"/>
      <c r="E25" s="50"/>
      <c r="F25" s="50"/>
      <c r="G25" s="50"/>
      <c r="H25" s="50"/>
      <c r="I25" s="50"/>
      <c r="J25" s="50"/>
      <c r="K25" s="50"/>
      <c r="L25" s="689"/>
    </row>
    <row r="26" spans="1:12" ht="20.25" customHeight="1" x14ac:dyDescent="0.3">
      <c r="B26" s="1" t="s">
        <v>1743</v>
      </c>
      <c r="C26" s="50"/>
      <c r="D26" s="50"/>
      <c r="E26" s="50"/>
      <c r="F26" s="50"/>
      <c r="G26" s="50"/>
      <c r="H26" s="50"/>
      <c r="I26" s="50"/>
      <c r="J26" s="50"/>
      <c r="K26" s="50"/>
      <c r="L26" s="689"/>
    </row>
    <row r="27" spans="1:12" ht="20.25" customHeight="1" x14ac:dyDescent="0.3">
      <c r="A27" s="50"/>
      <c r="B27" s="403" t="s">
        <v>1744</v>
      </c>
      <c r="C27" s="50"/>
      <c r="D27" s="50"/>
      <c r="E27" s="50"/>
      <c r="F27" s="50"/>
      <c r="G27" s="50"/>
      <c r="H27" s="50"/>
      <c r="I27" s="50"/>
      <c r="J27" s="50"/>
      <c r="K27" s="50"/>
      <c r="L27" s="689"/>
    </row>
    <row r="28" spans="1:12" ht="20.25" customHeight="1" x14ac:dyDescent="0.25">
      <c r="A28" s="690" t="s">
        <v>0</v>
      </c>
      <c r="B28" s="690" t="s">
        <v>28</v>
      </c>
      <c r="C28" s="690" t="s">
        <v>8</v>
      </c>
      <c r="D28" s="488" t="s">
        <v>9</v>
      </c>
      <c r="E28" s="691" t="s">
        <v>10</v>
      </c>
      <c r="F28" s="692"/>
      <c r="G28" s="692"/>
      <c r="H28" s="693"/>
      <c r="I28" s="690" t="s">
        <v>88</v>
      </c>
      <c r="J28" s="133" t="s">
        <v>622</v>
      </c>
      <c r="K28" s="137" t="s">
        <v>3</v>
      </c>
      <c r="L28" s="689"/>
    </row>
    <row r="29" spans="1:12" ht="20.25" customHeight="1" x14ac:dyDescent="0.25">
      <c r="A29" s="690"/>
      <c r="B29" s="690"/>
      <c r="C29" s="690"/>
      <c r="D29" s="52" t="s">
        <v>12</v>
      </c>
      <c r="E29" s="2">
        <v>2561</v>
      </c>
      <c r="F29" s="2">
        <v>2562</v>
      </c>
      <c r="G29" s="2">
        <v>2563</v>
      </c>
      <c r="H29" s="2">
        <v>2564</v>
      </c>
      <c r="I29" s="690"/>
      <c r="J29" s="134" t="s">
        <v>624</v>
      </c>
      <c r="K29" s="132" t="s">
        <v>4</v>
      </c>
      <c r="L29" s="689"/>
    </row>
    <row r="30" spans="1:12" ht="20.25" customHeight="1" x14ac:dyDescent="0.3">
      <c r="A30" s="690"/>
      <c r="B30" s="690"/>
      <c r="C30" s="690"/>
      <c r="D30" s="489"/>
      <c r="E30" s="10" t="s">
        <v>13</v>
      </c>
      <c r="F30" s="10" t="s">
        <v>13</v>
      </c>
      <c r="G30" s="10" t="s">
        <v>13</v>
      </c>
      <c r="H30" s="10" t="s">
        <v>13</v>
      </c>
      <c r="I30" s="690"/>
      <c r="J30" s="135"/>
      <c r="K30" s="138"/>
      <c r="L30" s="689"/>
    </row>
    <row r="31" spans="1:12" ht="20.25" customHeight="1" x14ac:dyDescent="0.25">
      <c r="A31" s="28">
        <v>1</v>
      </c>
      <c r="B31" s="32" t="s">
        <v>41</v>
      </c>
      <c r="C31" s="30" t="s">
        <v>15</v>
      </c>
      <c r="D31" s="28" t="s">
        <v>16</v>
      </c>
      <c r="E31" s="3">
        <v>19000000</v>
      </c>
      <c r="F31" s="34">
        <v>0</v>
      </c>
      <c r="G31" s="34">
        <v>0</v>
      </c>
      <c r="H31" s="34">
        <v>0</v>
      </c>
      <c r="I31" s="30" t="s">
        <v>17</v>
      </c>
      <c r="J31" s="30" t="s">
        <v>18</v>
      </c>
      <c r="K31" s="136" t="s">
        <v>19</v>
      </c>
      <c r="L31" s="689"/>
    </row>
    <row r="32" spans="1:12" ht="20.25" customHeight="1" x14ac:dyDescent="0.25">
      <c r="A32" s="30"/>
      <c r="B32" s="32" t="s">
        <v>42</v>
      </c>
      <c r="C32" s="32" t="s">
        <v>35</v>
      </c>
      <c r="D32" s="32" t="s">
        <v>680</v>
      </c>
      <c r="E32" s="109" t="s">
        <v>47</v>
      </c>
      <c r="F32" s="31"/>
      <c r="G32" s="32"/>
      <c r="H32" s="32"/>
      <c r="I32" s="32" t="s">
        <v>21</v>
      </c>
      <c r="J32" s="32" t="s">
        <v>38</v>
      </c>
      <c r="K32" s="30"/>
      <c r="L32" s="689"/>
    </row>
    <row r="33" spans="1:12" ht="20.25" customHeight="1" x14ac:dyDescent="0.25">
      <c r="A33" s="30"/>
      <c r="B33" s="32" t="s">
        <v>43</v>
      </c>
      <c r="C33" s="32" t="s">
        <v>36</v>
      </c>
      <c r="D33" s="32" t="s">
        <v>681</v>
      </c>
      <c r="E33" s="93" t="s">
        <v>32</v>
      </c>
      <c r="F33" s="31"/>
      <c r="G33" s="32"/>
      <c r="H33" s="32"/>
      <c r="I33" s="32" t="s">
        <v>22</v>
      </c>
      <c r="J33" s="32" t="s">
        <v>39</v>
      </c>
      <c r="K33" s="30"/>
      <c r="L33" s="689"/>
    </row>
    <row r="34" spans="1:12" ht="20.25" customHeight="1" x14ac:dyDescent="0.25">
      <c r="A34" s="30"/>
      <c r="B34" s="32" t="s">
        <v>44</v>
      </c>
      <c r="C34" s="32" t="s">
        <v>37</v>
      </c>
      <c r="D34" s="32" t="s">
        <v>85</v>
      </c>
      <c r="E34" s="150"/>
      <c r="F34" s="31"/>
      <c r="G34" s="32"/>
      <c r="H34" s="32"/>
      <c r="I34" s="32"/>
      <c r="J34" s="32" t="s">
        <v>703</v>
      </c>
      <c r="K34" s="30"/>
      <c r="L34" s="689"/>
    </row>
    <row r="35" spans="1:12" ht="20.25" customHeight="1" x14ac:dyDescent="0.25">
      <c r="A35" s="30"/>
      <c r="B35" s="77" t="s">
        <v>23</v>
      </c>
      <c r="C35" s="32" t="s">
        <v>89</v>
      </c>
      <c r="D35" s="32" t="s">
        <v>31</v>
      </c>
      <c r="E35" s="150"/>
      <c r="F35" s="31"/>
      <c r="G35" s="32"/>
      <c r="H35" s="32"/>
      <c r="I35" s="32"/>
      <c r="J35" s="32" t="s">
        <v>704</v>
      </c>
      <c r="K35" s="30"/>
      <c r="L35" s="689"/>
    </row>
    <row r="36" spans="1:12" ht="20.25" customHeight="1" x14ac:dyDescent="0.25">
      <c r="A36" s="30"/>
      <c r="B36" s="77" t="s">
        <v>24</v>
      </c>
      <c r="C36" s="32" t="s">
        <v>90</v>
      </c>
      <c r="D36" s="32" t="s">
        <v>45</v>
      </c>
      <c r="E36" s="150"/>
      <c r="F36" s="31"/>
      <c r="G36" s="32"/>
      <c r="H36" s="32"/>
      <c r="I36" s="32"/>
      <c r="J36" s="32" t="s">
        <v>705</v>
      </c>
      <c r="K36" s="30"/>
      <c r="L36" s="689"/>
    </row>
    <row r="37" spans="1:12" ht="20.25" customHeight="1" x14ac:dyDescent="0.25">
      <c r="A37" s="30"/>
      <c r="B37" s="32"/>
      <c r="C37" s="30"/>
      <c r="D37" s="32" t="s">
        <v>46</v>
      </c>
      <c r="E37" s="161"/>
      <c r="F37" s="31"/>
      <c r="G37" s="34"/>
      <c r="H37" s="34"/>
      <c r="I37" s="30"/>
      <c r="J37" s="30"/>
      <c r="K37" s="30"/>
      <c r="L37" s="689"/>
    </row>
    <row r="38" spans="1:12" ht="20.25" customHeight="1" x14ac:dyDescent="0.25">
      <c r="A38" s="59"/>
      <c r="B38" s="60"/>
      <c r="C38" s="59"/>
      <c r="D38" s="154"/>
      <c r="E38" s="95"/>
      <c r="F38" s="148"/>
      <c r="G38" s="148"/>
      <c r="H38" s="148"/>
      <c r="I38" s="59"/>
      <c r="J38" s="59"/>
      <c r="K38" s="59"/>
      <c r="L38" s="689"/>
    </row>
    <row r="39" spans="1:12" ht="20.25" customHeight="1" x14ac:dyDescent="0.25">
      <c r="A39" s="30"/>
      <c r="B39" s="32"/>
      <c r="C39" s="30"/>
      <c r="D39" s="154"/>
      <c r="E39" s="41"/>
      <c r="F39" s="31"/>
      <c r="G39" s="31"/>
      <c r="H39" s="31"/>
      <c r="I39" s="30"/>
      <c r="J39" s="30"/>
      <c r="K39" s="42"/>
      <c r="L39" s="689"/>
    </row>
    <row r="40" spans="1:12" ht="20.25" customHeight="1" x14ac:dyDescent="0.25">
      <c r="A40" s="30"/>
      <c r="B40" s="32"/>
      <c r="C40" s="32"/>
      <c r="D40" s="154"/>
      <c r="E40" s="32"/>
      <c r="F40" s="31"/>
      <c r="G40" s="32"/>
      <c r="H40" s="32"/>
      <c r="I40" s="32"/>
      <c r="J40" s="32"/>
      <c r="K40" s="30"/>
      <c r="L40" s="689"/>
    </row>
    <row r="41" spans="1:12" ht="20.25" customHeight="1" x14ac:dyDescent="0.25">
      <c r="A41" s="30"/>
      <c r="B41" s="77"/>
      <c r="C41" s="32"/>
      <c r="D41" s="154"/>
      <c r="E41" s="32"/>
      <c r="F41" s="31"/>
      <c r="G41" s="32"/>
      <c r="H41" s="32"/>
      <c r="I41" s="32"/>
      <c r="J41" s="32"/>
      <c r="K41" s="30"/>
      <c r="L41" s="689"/>
    </row>
    <row r="42" spans="1:12" ht="20.25" customHeight="1" x14ac:dyDescent="0.25">
      <c r="A42" s="30"/>
      <c r="B42" s="77"/>
      <c r="C42" s="32"/>
      <c r="D42" s="154"/>
      <c r="E42" s="32"/>
      <c r="F42" s="31"/>
      <c r="G42" s="32"/>
      <c r="H42" s="32"/>
      <c r="I42" s="32"/>
      <c r="J42" s="32"/>
      <c r="K42" s="30"/>
      <c r="L42" s="689"/>
    </row>
    <row r="43" spans="1:12" ht="20.25" customHeight="1" x14ac:dyDescent="0.25">
      <c r="A43" s="59"/>
      <c r="B43" s="100"/>
      <c r="C43" s="60"/>
      <c r="D43" s="154"/>
      <c r="E43" s="60"/>
      <c r="F43" s="149"/>
      <c r="G43" s="60"/>
      <c r="H43" s="60"/>
      <c r="I43" s="60"/>
      <c r="J43" s="60"/>
      <c r="K43" s="59"/>
      <c r="L43" s="689"/>
    </row>
    <row r="44" spans="1:12" ht="20.25" customHeight="1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5"/>
      <c r="L44" s="689"/>
    </row>
    <row r="45" spans="1:12" ht="20.25" customHeight="1" x14ac:dyDescent="0.25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160" t="s">
        <v>713</v>
      </c>
      <c r="L45" s="689">
        <v>295</v>
      </c>
    </row>
    <row r="46" spans="1:12" ht="20.25" customHeight="1" x14ac:dyDescent="0.3">
      <c r="A46" s="457" t="s">
        <v>1798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689"/>
    </row>
    <row r="47" spans="1:12" ht="20.25" customHeight="1" x14ac:dyDescent="0.3">
      <c r="A47" s="1" t="s">
        <v>26</v>
      </c>
      <c r="B47" s="9" t="s">
        <v>618</v>
      </c>
      <c r="C47" s="50"/>
      <c r="D47" s="50"/>
      <c r="E47" s="50"/>
      <c r="F47" s="50"/>
      <c r="G47" s="50"/>
      <c r="H47" s="50"/>
      <c r="I47" s="50"/>
      <c r="J47" s="50"/>
      <c r="K47" s="50"/>
      <c r="L47" s="689"/>
    </row>
    <row r="48" spans="1:12" ht="20.25" customHeight="1" x14ac:dyDescent="0.3">
      <c r="B48" s="1" t="s">
        <v>1743</v>
      </c>
      <c r="C48" s="50"/>
      <c r="D48" s="50"/>
      <c r="E48" s="50"/>
      <c r="F48" s="50"/>
      <c r="G48" s="50"/>
      <c r="H48" s="50"/>
      <c r="I48" s="50"/>
      <c r="J48" s="50"/>
      <c r="K48" s="50"/>
      <c r="L48" s="689"/>
    </row>
    <row r="49" spans="1:12" ht="20.25" customHeight="1" x14ac:dyDescent="0.3">
      <c r="A49" s="50"/>
      <c r="B49" s="403" t="s">
        <v>1744</v>
      </c>
      <c r="C49" s="50"/>
      <c r="D49" s="50"/>
      <c r="E49" s="50"/>
      <c r="F49" s="50"/>
      <c r="G49" s="50"/>
      <c r="H49" s="50"/>
      <c r="I49" s="50"/>
      <c r="J49" s="50"/>
      <c r="K49" s="50"/>
      <c r="L49" s="689"/>
    </row>
    <row r="50" spans="1:12" ht="20.25" customHeight="1" x14ac:dyDescent="0.25">
      <c r="A50" s="690" t="s">
        <v>0</v>
      </c>
      <c r="B50" s="690" t="s">
        <v>28</v>
      </c>
      <c r="C50" s="690" t="s">
        <v>8</v>
      </c>
      <c r="D50" s="140" t="s">
        <v>9</v>
      </c>
      <c r="E50" s="691" t="s">
        <v>10</v>
      </c>
      <c r="F50" s="692"/>
      <c r="G50" s="692"/>
      <c r="H50" s="693"/>
      <c r="I50" s="690" t="s">
        <v>88</v>
      </c>
      <c r="J50" s="133" t="s">
        <v>622</v>
      </c>
      <c r="K50" s="137" t="s">
        <v>3</v>
      </c>
      <c r="L50" s="689"/>
    </row>
    <row r="51" spans="1:12" ht="20.25" customHeight="1" x14ac:dyDescent="0.25">
      <c r="A51" s="690"/>
      <c r="B51" s="690"/>
      <c r="C51" s="690"/>
      <c r="D51" s="52" t="s">
        <v>12</v>
      </c>
      <c r="E51" s="2">
        <v>2561</v>
      </c>
      <c r="F51" s="2">
        <v>2562</v>
      </c>
      <c r="G51" s="2">
        <v>2563</v>
      </c>
      <c r="H51" s="2">
        <v>2564</v>
      </c>
      <c r="I51" s="690"/>
      <c r="J51" s="134" t="s">
        <v>624</v>
      </c>
      <c r="K51" s="132" t="s">
        <v>4</v>
      </c>
      <c r="L51" s="689"/>
    </row>
    <row r="52" spans="1:12" ht="20.25" customHeight="1" x14ac:dyDescent="0.3">
      <c r="A52" s="690"/>
      <c r="B52" s="690"/>
      <c r="C52" s="690"/>
      <c r="D52" s="141"/>
      <c r="E52" s="10" t="s">
        <v>13</v>
      </c>
      <c r="F52" s="10" t="s">
        <v>13</v>
      </c>
      <c r="G52" s="10" t="s">
        <v>13</v>
      </c>
      <c r="H52" s="10" t="s">
        <v>13</v>
      </c>
      <c r="I52" s="690"/>
      <c r="J52" s="135"/>
      <c r="K52" s="138"/>
      <c r="L52" s="689"/>
    </row>
    <row r="53" spans="1:12" ht="20.25" customHeight="1" x14ac:dyDescent="0.3">
      <c r="A53" s="28">
        <v>2</v>
      </c>
      <c r="B53" s="163" t="s">
        <v>58</v>
      </c>
      <c r="C53" s="30" t="s">
        <v>15</v>
      </c>
      <c r="D53" s="157" t="s">
        <v>77</v>
      </c>
      <c r="E53" s="166">
        <v>41219000</v>
      </c>
      <c r="F53" s="34">
        <v>0</v>
      </c>
      <c r="G53" s="34">
        <v>0</v>
      </c>
      <c r="H53" s="34">
        <v>0</v>
      </c>
      <c r="I53" s="30" t="s">
        <v>17</v>
      </c>
      <c r="J53" s="30" t="s">
        <v>18</v>
      </c>
      <c r="K53" s="136" t="s">
        <v>19</v>
      </c>
      <c r="L53" s="689"/>
    </row>
    <row r="54" spans="1:12" ht="20.25" customHeight="1" x14ac:dyDescent="0.25">
      <c r="A54" s="30"/>
      <c r="B54" s="154" t="s">
        <v>714</v>
      </c>
      <c r="C54" s="32" t="s">
        <v>35</v>
      </c>
      <c r="D54" s="154" t="s">
        <v>83</v>
      </c>
      <c r="E54" s="164" t="s">
        <v>47</v>
      </c>
      <c r="F54" s="31"/>
      <c r="G54" s="32"/>
      <c r="H54" s="32"/>
      <c r="I54" s="32" t="s">
        <v>21</v>
      </c>
      <c r="J54" s="32" t="s">
        <v>38</v>
      </c>
      <c r="K54" s="30"/>
      <c r="L54" s="689"/>
    </row>
    <row r="55" spans="1:12" ht="20.25" customHeight="1" x14ac:dyDescent="0.25">
      <c r="A55" s="30"/>
      <c r="B55" s="154" t="s">
        <v>75</v>
      </c>
      <c r="C55" s="32" t="s">
        <v>36</v>
      </c>
      <c r="D55" s="154" t="s">
        <v>721</v>
      </c>
      <c r="E55" s="95" t="s">
        <v>32</v>
      </c>
      <c r="F55" s="31"/>
      <c r="G55" s="32"/>
      <c r="H55" s="32"/>
      <c r="I55" s="32" t="s">
        <v>22</v>
      </c>
      <c r="J55" s="32" t="s">
        <v>39</v>
      </c>
      <c r="K55" s="30"/>
      <c r="L55" s="689"/>
    </row>
    <row r="56" spans="1:12" ht="20.25" customHeight="1" x14ac:dyDescent="0.25">
      <c r="A56" s="30"/>
      <c r="B56" s="154" t="s">
        <v>76</v>
      </c>
      <c r="C56" s="32" t="s">
        <v>37</v>
      </c>
      <c r="D56" s="154" t="s">
        <v>85</v>
      </c>
      <c r="E56" s="154"/>
      <c r="F56" s="31"/>
      <c r="G56" s="32"/>
      <c r="H56" s="32"/>
      <c r="I56" s="32"/>
      <c r="J56" s="32" t="s">
        <v>703</v>
      </c>
      <c r="K56" s="30"/>
      <c r="L56" s="689"/>
    </row>
    <row r="57" spans="1:12" ht="20.25" customHeight="1" x14ac:dyDescent="0.25">
      <c r="A57" s="30"/>
      <c r="B57" s="88" t="s">
        <v>67</v>
      </c>
      <c r="C57" s="32" t="s">
        <v>89</v>
      </c>
      <c r="D57" s="154" t="s">
        <v>31</v>
      </c>
      <c r="E57" s="154"/>
      <c r="F57" s="31"/>
      <c r="G57" s="32"/>
      <c r="H57" s="32"/>
      <c r="I57" s="32"/>
      <c r="J57" s="32" t="s">
        <v>704</v>
      </c>
      <c r="K57" s="30"/>
      <c r="L57" s="689"/>
    </row>
    <row r="58" spans="1:12" ht="20.25" customHeight="1" x14ac:dyDescent="0.25">
      <c r="A58" s="30"/>
      <c r="B58" s="88" t="s">
        <v>68</v>
      </c>
      <c r="C58" s="32" t="s">
        <v>90</v>
      </c>
      <c r="D58" s="154" t="s">
        <v>45</v>
      </c>
      <c r="E58" s="165"/>
      <c r="F58" s="31"/>
      <c r="G58" s="32"/>
      <c r="H58" s="32"/>
      <c r="I58" s="32"/>
      <c r="J58" s="32" t="s">
        <v>705</v>
      </c>
      <c r="K58" s="30"/>
      <c r="L58" s="689"/>
    </row>
    <row r="59" spans="1:12" ht="20.25" customHeight="1" x14ac:dyDescent="0.25">
      <c r="A59" s="59"/>
      <c r="B59" s="60"/>
      <c r="C59" s="59"/>
      <c r="D59" s="156" t="s">
        <v>79</v>
      </c>
      <c r="E59" s="154"/>
      <c r="F59" s="148"/>
      <c r="G59" s="148"/>
      <c r="H59" s="148"/>
      <c r="I59" s="59"/>
      <c r="J59" s="59"/>
      <c r="K59" s="59"/>
      <c r="L59" s="689"/>
    </row>
    <row r="60" spans="1:12" ht="20.25" customHeight="1" x14ac:dyDescent="0.25">
      <c r="A60" s="59"/>
      <c r="B60" s="60"/>
      <c r="C60" s="59"/>
      <c r="D60" s="154" t="s">
        <v>714</v>
      </c>
      <c r="E60" s="95"/>
      <c r="F60" s="148"/>
      <c r="G60" s="148"/>
      <c r="H60" s="148"/>
      <c r="I60" s="59"/>
      <c r="J60" s="59"/>
      <c r="K60" s="59"/>
      <c r="L60" s="689"/>
    </row>
    <row r="61" spans="1:12" ht="20.25" customHeight="1" x14ac:dyDescent="0.25">
      <c r="A61" s="30"/>
      <c r="B61" s="32"/>
      <c r="C61" s="30"/>
      <c r="D61" s="154" t="s">
        <v>715</v>
      </c>
      <c r="E61" s="41"/>
      <c r="F61" s="31"/>
      <c r="G61" s="31"/>
      <c r="H61" s="31"/>
      <c r="I61" s="30"/>
      <c r="J61" s="30"/>
      <c r="K61" s="42"/>
      <c r="L61" s="689"/>
    </row>
    <row r="62" spans="1:12" ht="20.25" customHeight="1" x14ac:dyDescent="0.25">
      <c r="A62" s="30"/>
      <c r="B62" s="32"/>
      <c r="C62" s="32"/>
      <c r="D62" s="154" t="s">
        <v>716</v>
      </c>
      <c r="E62" s="30"/>
      <c r="F62" s="31"/>
      <c r="G62" s="32"/>
      <c r="H62" s="32"/>
      <c r="I62" s="32"/>
      <c r="J62" s="32"/>
      <c r="K62" s="30"/>
      <c r="L62" s="689"/>
    </row>
    <row r="63" spans="1:12" ht="20.25" customHeight="1" x14ac:dyDescent="0.25">
      <c r="A63" s="30"/>
      <c r="B63" s="32"/>
      <c r="C63" s="32"/>
      <c r="D63" s="154" t="s">
        <v>717</v>
      </c>
      <c r="E63" s="32"/>
      <c r="F63" s="31"/>
      <c r="G63" s="32"/>
      <c r="H63" s="32"/>
      <c r="I63" s="32"/>
      <c r="J63" s="32"/>
      <c r="K63" s="30"/>
      <c r="L63" s="689"/>
    </row>
    <row r="64" spans="1:12" ht="20.25" customHeight="1" x14ac:dyDescent="0.25">
      <c r="A64" s="30"/>
      <c r="B64" s="77"/>
      <c r="C64" s="32"/>
      <c r="D64" s="154" t="s">
        <v>661</v>
      </c>
      <c r="E64" s="32"/>
      <c r="F64" s="31"/>
      <c r="G64" s="32"/>
      <c r="H64" s="32"/>
      <c r="I64" s="32"/>
      <c r="J64" s="32"/>
      <c r="K64" s="30"/>
      <c r="L64" s="689"/>
    </row>
    <row r="65" spans="1:12" ht="20.25" customHeight="1" x14ac:dyDescent="0.25">
      <c r="A65" s="30"/>
      <c r="B65" s="77"/>
      <c r="C65" s="32"/>
      <c r="D65" s="154"/>
      <c r="E65" s="32"/>
      <c r="F65" s="31"/>
      <c r="G65" s="32"/>
      <c r="H65" s="32"/>
      <c r="I65" s="32"/>
      <c r="J65" s="32"/>
      <c r="K65" s="30"/>
      <c r="L65" s="689"/>
    </row>
    <row r="66" spans="1:12" ht="20.25" customHeight="1" x14ac:dyDescent="0.25">
      <c r="A66" s="35"/>
      <c r="B66" s="36"/>
      <c r="C66" s="36"/>
      <c r="D66" s="36"/>
      <c r="E66" s="36"/>
      <c r="F66" s="36"/>
      <c r="G66" s="36"/>
      <c r="H66" s="36"/>
      <c r="I66" s="36"/>
      <c r="J66" s="36"/>
      <c r="K66" s="35"/>
      <c r="L66" s="689"/>
    </row>
    <row r="67" spans="1:12" ht="20.25" customHeight="1" x14ac:dyDescent="0.25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160" t="s">
        <v>713</v>
      </c>
      <c r="L67" s="689">
        <v>296</v>
      </c>
    </row>
    <row r="68" spans="1:12" ht="20.25" customHeight="1" x14ac:dyDescent="0.3">
      <c r="A68" s="457" t="s">
        <v>1798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689"/>
    </row>
    <row r="69" spans="1:12" ht="20.25" customHeight="1" x14ac:dyDescent="0.3">
      <c r="A69" s="1" t="s">
        <v>26</v>
      </c>
      <c r="B69" s="9" t="s">
        <v>618</v>
      </c>
      <c r="C69" s="50"/>
      <c r="D69" s="50"/>
      <c r="E69" s="50"/>
      <c r="F69" s="50"/>
      <c r="G69" s="50"/>
      <c r="H69" s="50"/>
      <c r="I69" s="50"/>
      <c r="J69" s="50"/>
      <c r="K69" s="50"/>
      <c r="L69" s="689"/>
    </row>
    <row r="70" spans="1:12" ht="20.25" customHeight="1" x14ac:dyDescent="0.3">
      <c r="B70" s="1" t="s">
        <v>1743</v>
      </c>
      <c r="C70" s="50"/>
      <c r="D70" s="50"/>
      <c r="E70" s="50"/>
      <c r="F70" s="50"/>
      <c r="G70" s="50"/>
      <c r="H70" s="50"/>
      <c r="I70" s="50"/>
      <c r="J70" s="50"/>
      <c r="K70" s="50"/>
      <c r="L70" s="689"/>
    </row>
    <row r="71" spans="1:12" ht="20.25" customHeight="1" x14ac:dyDescent="0.3">
      <c r="A71" s="50"/>
      <c r="B71" s="403" t="s">
        <v>1744</v>
      </c>
      <c r="C71" s="50"/>
      <c r="D71" s="50"/>
      <c r="E71" s="50"/>
      <c r="F71" s="50"/>
      <c r="G71" s="50"/>
      <c r="H71" s="50"/>
      <c r="I71" s="50"/>
      <c r="J71" s="50"/>
      <c r="K71" s="50"/>
      <c r="L71" s="689"/>
    </row>
    <row r="72" spans="1:12" ht="20.25" customHeight="1" x14ac:dyDescent="0.25">
      <c r="A72" s="690" t="s">
        <v>0</v>
      </c>
      <c r="B72" s="690" t="s">
        <v>28</v>
      </c>
      <c r="C72" s="690" t="s">
        <v>8</v>
      </c>
      <c r="D72" s="140" t="s">
        <v>9</v>
      </c>
      <c r="E72" s="691" t="s">
        <v>10</v>
      </c>
      <c r="F72" s="692"/>
      <c r="G72" s="692"/>
      <c r="H72" s="693"/>
      <c r="I72" s="690" t="s">
        <v>88</v>
      </c>
      <c r="J72" s="133" t="s">
        <v>622</v>
      </c>
      <c r="K72" s="137" t="s">
        <v>3</v>
      </c>
      <c r="L72" s="689"/>
    </row>
    <row r="73" spans="1:12" ht="20.25" customHeight="1" x14ac:dyDescent="0.25">
      <c r="A73" s="690"/>
      <c r="B73" s="690"/>
      <c r="C73" s="690"/>
      <c r="D73" s="52" t="s">
        <v>12</v>
      </c>
      <c r="E73" s="2">
        <v>2561</v>
      </c>
      <c r="F73" s="2">
        <v>2562</v>
      </c>
      <c r="G73" s="2">
        <v>2563</v>
      </c>
      <c r="H73" s="2">
        <v>2564</v>
      </c>
      <c r="I73" s="690"/>
      <c r="J73" s="134" t="s">
        <v>624</v>
      </c>
      <c r="K73" s="132" t="s">
        <v>4</v>
      </c>
      <c r="L73" s="689"/>
    </row>
    <row r="74" spans="1:12" ht="20.25" customHeight="1" x14ac:dyDescent="0.3">
      <c r="A74" s="690"/>
      <c r="B74" s="690"/>
      <c r="C74" s="690"/>
      <c r="D74" s="141"/>
      <c r="E74" s="10" t="s">
        <v>13</v>
      </c>
      <c r="F74" s="10" t="s">
        <v>13</v>
      </c>
      <c r="G74" s="10" t="s">
        <v>13</v>
      </c>
      <c r="H74" s="10" t="s">
        <v>13</v>
      </c>
      <c r="I74" s="690"/>
      <c r="J74" s="135"/>
      <c r="K74" s="138"/>
      <c r="L74" s="689"/>
    </row>
    <row r="75" spans="1:12" ht="20.25" customHeight="1" x14ac:dyDescent="0.25">
      <c r="A75" s="28">
        <v>3</v>
      </c>
      <c r="B75" s="154" t="s">
        <v>58</v>
      </c>
      <c r="C75" s="30" t="s">
        <v>15</v>
      </c>
      <c r="D75" s="157" t="s">
        <v>86</v>
      </c>
      <c r="E75" s="166">
        <v>16500000</v>
      </c>
      <c r="F75" s="34">
        <v>0</v>
      </c>
      <c r="G75" s="34">
        <v>0</v>
      </c>
      <c r="H75" s="34">
        <v>0</v>
      </c>
      <c r="I75" s="30" t="s">
        <v>17</v>
      </c>
      <c r="J75" s="30" t="s">
        <v>18</v>
      </c>
      <c r="K75" s="136" t="s">
        <v>19</v>
      </c>
      <c r="L75" s="689"/>
    </row>
    <row r="76" spans="1:12" ht="20.25" customHeight="1" x14ac:dyDescent="0.25">
      <c r="A76" s="30"/>
      <c r="B76" s="154" t="s">
        <v>1393</v>
      </c>
      <c r="C76" s="32" t="s">
        <v>35</v>
      </c>
      <c r="D76" s="154" t="s">
        <v>83</v>
      </c>
      <c r="E76" s="164" t="s">
        <v>47</v>
      </c>
      <c r="F76" s="31"/>
      <c r="G76" s="32"/>
      <c r="H76" s="32"/>
      <c r="I76" s="32" t="s">
        <v>21</v>
      </c>
      <c r="J76" s="32" t="s">
        <v>38</v>
      </c>
      <c r="K76" s="30"/>
      <c r="L76" s="689"/>
    </row>
    <row r="77" spans="1:12" ht="20.25" customHeight="1" x14ac:dyDescent="0.25">
      <c r="A77" s="30"/>
      <c r="B77" s="154" t="s">
        <v>91</v>
      </c>
      <c r="C77" s="32" t="s">
        <v>36</v>
      </c>
      <c r="D77" s="154" t="s">
        <v>722</v>
      </c>
      <c r="E77" s="95" t="s">
        <v>32</v>
      </c>
      <c r="F77" s="31"/>
      <c r="G77" s="32"/>
      <c r="H77" s="32"/>
      <c r="I77" s="32" t="s">
        <v>22</v>
      </c>
      <c r="J77" s="32" t="s">
        <v>39</v>
      </c>
      <c r="K77" s="30"/>
      <c r="L77" s="689"/>
    </row>
    <row r="78" spans="1:12" ht="20.25" customHeight="1" x14ac:dyDescent="0.25">
      <c r="A78" s="30"/>
      <c r="B78" s="90" t="s">
        <v>81</v>
      </c>
      <c r="C78" s="32" t="s">
        <v>37</v>
      </c>
      <c r="D78" s="154" t="s">
        <v>85</v>
      </c>
      <c r="E78" s="154"/>
      <c r="F78" s="31"/>
      <c r="G78" s="32"/>
      <c r="H78" s="32"/>
      <c r="I78" s="32"/>
      <c r="J78" s="32" t="s">
        <v>703</v>
      </c>
      <c r="K78" s="30"/>
      <c r="L78" s="689"/>
    </row>
    <row r="79" spans="1:12" ht="20.25" customHeight="1" x14ac:dyDescent="0.25">
      <c r="A79" s="30"/>
      <c r="B79" s="90" t="s">
        <v>29</v>
      </c>
      <c r="C79" s="32" t="s">
        <v>89</v>
      </c>
      <c r="D79" s="154" t="s">
        <v>31</v>
      </c>
      <c r="E79" s="154"/>
      <c r="F79" s="31"/>
      <c r="G79" s="32"/>
      <c r="H79" s="32"/>
      <c r="I79" s="32"/>
      <c r="J79" s="32" t="s">
        <v>704</v>
      </c>
      <c r="K79" s="30"/>
      <c r="L79" s="689"/>
    </row>
    <row r="80" spans="1:12" ht="20.25" customHeight="1" x14ac:dyDescent="0.25">
      <c r="A80" s="30"/>
      <c r="B80" s="90"/>
      <c r="C80" s="32" t="s">
        <v>90</v>
      </c>
      <c r="D80" s="154" t="s">
        <v>45</v>
      </c>
      <c r="E80" s="165"/>
      <c r="F80" s="31"/>
      <c r="G80" s="32"/>
      <c r="H80" s="32"/>
      <c r="I80" s="32"/>
      <c r="J80" s="32" t="s">
        <v>705</v>
      </c>
      <c r="K80" s="30"/>
      <c r="L80" s="689"/>
    </row>
    <row r="81" spans="1:12" ht="20.25" customHeight="1" x14ac:dyDescent="0.25">
      <c r="A81" s="59"/>
      <c r="B81" s="60"/>
      <c r="C81" s="59"/>
      <c r="D81" s="156" t="s">
        <v>92</v>
      </c>
      <c r="E81" s="154"/>
      <c r="F81" s="148"/>
      <c r="G81" s="148"/>
      <c r="H81" s="148"/>
      <c r="I81" s="59"/>
      <c r="J81" s="59"/>
      <c r="K81" s="59"/>
      <c r="L81" s="689"/>
    </row>
    <row r="82" spans="1:12" ht="20.25" customHeight="1" x14ac:dyDescent="0.25">
      <c r="A82" s="59"/>
      <c r="B82" s="60"/>
      <c r="C82" s="59"/>
      <c r="D82" s="154"/>
      <c r="E82" s="95"/>
      <c r="F82" s="148"/>
      <c r="G82" s="148"/>
      <c r="H82" s="148"/>
      <c r="I82" s="59"/>
      <c r="J82" s="59"/>
      <c r="K82" s="59"/>
      <c r="L82" s="689"/>
    </row>
    <row r="83" spans="1:12" ht="20.25" customHeight="1" x14ac:dyDescent="0.25">
      <c r="A83" s="30"/>
      <c r="B83" s="32"/>
      <c r="C83" s="30"/>
      <c r="D83" s="154"/>
      <c r="E83" s="41"/>
      <c r="F83" s="31"/>
      <c r="G83" s="31"/>
      <c r="H83" s="31"/>
      <c r="I83" s="30"/>
      <c r="J83" s="30"/>
      <c r="K83" s="42"/>
      <c r="L83" s="689"/>
    </row>
    <row r="84" spans="1:12" ht="20.25" customHeight="1" x14ac:dyDescent="0.25">
      <c r="A84" s="30"/>
      <c r="B84" s="32"/>
      <c r="C84" s="32"/>
      <c r="D84" s="154"/>
      <c r="E84" s="30"/>
      <c r="F84" s="31"/>
      <c r="G84" s="32"/>
      <c r="H84" s="32"/>
      <c r="I84" s="32"/>
      <c r="J84" s="32"/>
      <c r="K84" s="30"/>
      <c r="L84" s="689"/>
    </row>
    <row r="85" spans="1:12" ht="20.25" customHeight="1" x14ac:dyDescent="0.25">
      <c r="A85" s="30"/>
      <c r="B85" s="77"/>
      <c r="C85" s="32"/>
      <c r="D85" s="154"/>
      <c r="E85" s="32"/>
      <c r="F85" s="31"/>
      <c r="G85" s="32"/>
      <c r="H85" s="32"/>
      <c r="I85" s="32"/>
      <c r="J85" s="32"/>
      <c r="K85" s="30"/>
      <c r="L85" s="689"/>
    </row>
    <row r="86" spans="1:12" ht="20.25" customHeight="1" x14ac:dyDescent="0.25">
      <c r="A86" s="30"/>
      <c r="B86" s="77"/>
      <c r="C86" s="32"/>
      <c r="D86" s="154"/>
      <c r="E86" s="32"/>
      <c r="F86" s="31"/>
      <c r="G86" s="32"/>
      <c r="H86" s="32"/>
      <c r="I86" s="32"/>
      <c r="J86" s="32"/>
      <c r="K86" s="30"/>
      <c r="L86" s="689"/>
    </row>
    <row r="87" spans="1:12" ht="20.25" customHeight="1" x14ac:dyDescent="0.25">
      <c r="A87" s="59"/>
      <c r="B87" s="100"/>
      <c r="C87" s="60"/>
      <c r="D87" s="154"/>
      <c r="E87" s="60"/>
      <c r="F87" s="149"/>
      <c r="G87" s="60"/>
      <c r="H87" s="60"/>
      <c r="I87" s="60"/>
      <c r="J87" s="60"/>
      <c r="K87" s="59"/>
      <c r="L87" s="689"/>
    </row>
    <row r="88" spans="1:12" ht="20.25" customHeight="1" x14ac:dyDescent="0.25">
      <c r="A88" s="35"/>
      <c r="B88" s="36"/>
      <c r="C88" s="36"/>
      <c r="D88" s="36"/>
      <c r="E88" s="36"/>
      <c r="F88" s="36"/>
      <c r="G88" s="36"/>
      <c r="H88" s="36"/>
      <c r="I88" s="36"/>
      <c r="J88" s="36"/>
      <c r="K88" s="35"/>
      <c r="L88" s="689"/>
    </row>
    <row r="89" spans="1:12" ht="20.25" customHeight="1" x14ac:dyDescent="0.25">
      <c r="A89" s="25"/>
      <c r="B89" s="26"/>
      <c r="C89" s="26"/>
      <c r="D89" s="26"/>
      <c r="E89" s="26"/>
      <c r="F89" s="26"/>
      <c r="G89" s="26"/>
      <c r="H89" s="26"/>
      <c r="I89" s="26"/>
      <c r="J89" s="26"/>
      <c r="K89" s="160" t="s">
        <v>713</v>
      </c>
      <c r="L89" s="689">
        <v>297</v>
      </c>
    </row>
    <row r="90" spans="1:12" ht="20.25" customHeight="1" x14ac:dyDescent="0.3">
      <c r="A90" s="457" t="s">
        <v>1798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689"/>
    </row>
    <row r="91" spans="1:12" ht="20.25" customHeight="1" x14ac:dyDescent="0.3">
      <c r="A91" s="1" t="s">
        <v>26</v>
      </c>
      <c r="B91" s="9" t="s">
        <v>618</v>
      </c>
      <c r="C91" s="50"/>
      <c r="D91" s="50"/>
      <c r="E91" s="50"/>
      <c r="F91" s="50"/>
      <c r="G91" s="50"/>
      <c r="H91" s="50"/>
      <c r="I91" s="50"/>
      <c r="J91" s="50"/>
      <c r="K91" s="50"/>
      <c r="L91" s="689"/>
    </row>
    <row r="92" spans="1:12" ht="20.25" customHeight="1" x14ac:dyDescent="0.3">
      <c r="B92" s="1" t="s">
        <v>1743</v>
      </c>
      <c r="C92" s="50"/>
      <c r="D92" s="50"/>
      <c r="E92" s="50"/>
      <c r="F92" s="50"/>
      <c r="G92" s="50"/>
      <c r="H92" s="50"/>
      <c r="I92" s="50"/>
      <c r="J92" s="50"/>
      <c r="K92" s="50"/>
      <c r="L92" s="689"/>
    </row>
    <row r="93" spans="1:12" ht="20.25" customHeight="1" x14ac:dyDescent="0.3">
      <c r="A93" s="50"/>
      <c r="B93" s="403" t="s">
        <v>1744</v>
      </c>
      <c r="C93" s="50"/>
      <c r="D93" s="50"/>
      <c r="E93" s="50"/>
      <c r="F93" s="50"/>
      <c r="G93" s="50"/>
      <c r="H93" s="50"/>
      <c r="I93" s="50"/>
      <c r="J93" s="50"/>
      <c r="K93" s="50"/>
      <c r="L93" s="689"/>
    </row>
    <row r="94" spans="1:12" ht="20.25" customHeight="1" x14ac:dyDescent="0.25">
      <c r="A94" s="690" t="s">
        <v>0</v>
      </c>
      <c r="B94" s="690" t="s">
        <v>28</v>
      </c>
      <c r="C94" s="690" t="s">
        <v>8</v>
      </c>
      <c r="D94" s="140" t="s">
        <v>9</v>
      </c>
      <c r="E94" s="691" t="s">
        <v>10</v>
      </c>
      <c r="F94" s="692"/>
      <c r="G94" s="692"/>
      <c r="H94" s="693"/>
      <c r="I94" s="690" t="s">
        <v>88</v>
      </c>
      <c r="J94" s="133" t="s">
        <v>622</v>
      </c>
      <c r="K94" s="137" t="s">
        <v>3</v>
      </c>
      <c r="L94" s="689"/>
    </row>
    <row r="95" spans="1:12" ht="20.25" customHeight="1" x14ac:dyDescent="0.25">
      <c r="A95" s="690"/>
      <c r="B95" s="690"/>
      <c r="C95" s="690"/>
      <c r="D95" s="52" t="s">
        <v>12</v>
      </c>
      <c r="E95" s="2">
        <v>2561</v>
      </c>
      <c r="F95" s="2">
        <v>2562</v>
      </c>
      <c r="G95" s="2">
        <v>2563</v>
      </c>
      <c r="H95" s="2">
        <v>2564</v>
      </c>
      <c r="I95" s="690"/>
      <c r="J95" s="134" t="s">
        <v>624</v>
      </c>
      <c r="K95" s="132" t="s">
        <v>4</v>
      </c>
      <c r="L95" s="689"/>
    </row>
    <row r="96" spans="1:12" ht="20.25" customHeight="1" x14ac:dyDescent="0.3">
      <c r="A96" s="690"/>
      <c r="B96" s="690"/>
      <c r="C96" s="690"/>
      <c r="D96" s="141"/>
      <c r="E96" s="10" t="s">
        <v>13</v>
      </c>
      <c r="F96" s="10" t="s">
        <v>13</v>
      </c>
      <c r="G96" s="10" t="s">
        <v>13</v>
      </c>
      <c r="H96" s="10" t="s">
        <v>13</v>
      </c>
      <c r="I96" s="690"/>
      <c r="J96" s="135"/>
      <c r="K96" s="138"/>
      <c r="L96" s="689"/>
    </row>
    <row r="97" spans="1:12" ht="20.25" customHeight="1" x14ac:dyDescent="0.25">
      <c r="A97" s="28">
        <v>4</v>
      </c>
      <c r="B97" s="154" t="s">
        <v>58</v>
      </c>
      <c r="C97" s="157" t="s">
        <v>15</v>
      </c>
      <c r="D97" s="157" t="s">
        <v>86</v>
      </c>
      <c r="E97" s="166">
        <v>36750000</v>
      </c>
      <c r="F97" s="34">
        <v>0</v>
      </c>
      <c r="G97" s="34">
        <v>0</v>
      </c>
      <c r="H97" s="34">
        <v>0</v>
      </c>
      <c r="I97" s="30" t="s">
        <v>17</v>
      </c>
      <c r="J97" s="28" t="s">
        <v>18</v>
      </c>
      <c r="K97" s="136" t="s">
        <v>19</v>
      </c>
      <c r="L97" s="689"/>
    </row>
    <row r="98" spans="1:12" ht="20.25" customHeight="1" x14ac:dyDescent="0.25">
      <c r="A98" s="30"/>
      <c r="B98" s="154" t="s">
        <v>93</v>
      </c>
      <c r="C98" s="154" t="s">
        <v>707</v>
      </c>
      <c r="D98" s="154" t="s">
        <v>83</v>
      </c>
      <c r="E98" s="164" t="s">
        <v>47</v>
      </c>
      <c r="F98" s="31"/>
      <c r="G98" s="32"/>
      <c r="H98" s="32"/>
      <c r="I98" s="32" t="s">
        <v>21</v>
      </c>
      <c r="J98" s="32" t="s">
        <v>38</v>
      </c>
      <c r="K98" s="30"/>
      <c r="L98" s="689"/>
    </row>
    <row r="99" spans="1:12" ht="20.25" customHeight="1" x14ac:dyDescent="0.25">
      <c r="A99" s="30"/>
      <c r="B99" s="167" t="s">
        <v>94</v>
      </c>
      <c r="C99" s="154" t="s">
        <v>708</v>
      </c>
      <c r="D99" s="154" t="s">
        <v>723</v>
      </c>
      <c r="E99" s="95" t="s">
        <v>32</v>
      </c>
      <c r="F99" s="31"/>
      <c r="G99" s="32"/>
      <c r="H99" s="32"/>
      <c r="I99" s="32" t="s">
        <v>22</v>
      </c>
      <c r="J99" s="32" t="s">
        <v>39</v>
      </c>
      <c r="K99" s="30"/>
      <c r="L99" s="689"/>
    </row>
    <row r="100" spans="1:12" ht="20.25" customHeight="1" x14ac:dyDescent="0.25">
      <c r="A100" s="30"/>
      <c r="B100" s="90" t="s">
        <v>81</v>
      </c>
      <c r="C100" s="154" t="s">
        <v>709</v>
      </c>
      <c r="D100" s="154" t="s">
        <v>85</v>
      </c>
      <c r="E100" s="154"/>
      <c r="F100" s="31"/>
      <c r="G100" s="32"/>
      <c r="H100" s="32"/>
      <c r="I100" s="32"/>
      <c r="J100" s="32" t="s">
        <v>703</v>
      </c>
      <c r="K100" s="30"/>
      <c r="L100" s="689"/>
    </row>
    <row r="101" spans="1:12" ht="20.25" customHeight="1" x14ac:dyDescent="0.25">
      <c r="A101" s="30"/>
      <c r="B101" s="90" t="s">
        <v>29</v>
      </c>
      <c r="C101" s="154" t="s">
        <v>710</v>
      </c>
      <c r="D101" s="154" t="s">
        <v>31</v>
      </c>
      <c r="E101" s="154"/>
      <c r="F101" s="31"/>
      <c r="G101" s="32"/>
      <c r="H101" s="32"/>
      <c r="I101" s="32"/>
      <c r="J101" s="32" t="s">
        <v>704</v>
      </c>
      <c r="K101" s="30"/>
      <c r="L101" s="689"/>
    </row>
    <row r="102" spans="1:12" ht="20.25" customHeight="1" x14ac:dyDescent="0.25">
      <c r="A102" s="30"/>
      <c r="B102" s="90"/>
      <c r="C102" s="154" t="s">
        <v>711</v>
      </c>
      <c r="D102" s="154" t="s">
        <v>45</v>
      </c>
      <c r="E102" s="165"/>
      <c r="F102" s="31"/>
      <c r="G102" s="32"/>
      <c r="H102" s="32"/>
      <c r="I102" s="32"/>
      <c r="J102" s="32" t="s">
        <v>705</v>
      </c>
      <c r="K102" s="30"/>
      <c r="L102" s="689"/>
    </row>
    <row r="103" spans="1:12" ht="20.25" customHeight="1" x14ac:dyDescent="0.25">
      <c r="A103" s="30"/>
      <c r="B103" s="77"/>
      <c r="C103" s="30"/>
      <c r="D103" s="156" t="s">
        <v>95</v>
      </c>
      <c r="E103" s="33"/>
      <c r="F103" s="34"/>
      <c r="G103" s="34"/>
      <c r="H103" s="34"/>
      <c r="I103" s="30"/>
      <c r="J103" s="30"/>
      <c r="K103" s="30"/>
      <c r="L103" s="689"/>
    </row>
    <row r="104" spans="1:12" ht="20.25" customHeight="1" x14ac:dyDescent="0.25">
      <c r="A104" s="59"/>
      <c r="B104" s="60"/>
      <c r="C104" s="59"/>
      <c r="D104" s="48"/>
      <c r="E104" s="147"/>
      <c r="F104" s="148"/>
      <c r="G104" s="148"/>
      <c r="H104" s="148"/>
      <c r="I104" s="59"/>
      <c r="J104" s="59"/>
      <c r="K104" s="59"/>
      <c r="L104" s="689"/>
    </row>
    <row r="105" spans="1:12" ht="20.25" customHeight="1" x14ac:dyDescent="0.25">
      <c r="A105" s="30"/>
      <c r="B105" s="32"/>
      <c r="C105" s="30"/>
      <c r="D105" s="30"/>
      <c r="E105" s="3"/>
      <c r="F105" s="31"/>
      <c r="G105" s="31"/>
      <c r="H105" s="31"/>
      <c r="I105" s="30"/>
      <c r="J105" s="30"/>
      <c r="K105" s="42"/>
      <c r="L105" s="689"/>
    </row>
    <row r="106" spans="1:12" ht="20.25" customHeight="1" x14ac:dyDescent="0.25">
      <c r="A106" s="30"/>
      <c r="B106" s="32"/>
      <c r="C106" s="32"/>
      <c r="D106" s="32"/>
      <c r="E106" s="30"/>
      <c r="F106" s="31"/>
      <c r="G106" s="32"/>
      <c r="H106" s="32"/>
      <c r="I106" s="32"/>
      <c r="J106" s="32"/>
      <c r="K106" s="30"/>
      <c r="L106" s="689"/>
    </row>
    <row r="107" spans="1:12" ht="20.25" customHeight="1" x14ac:dyDescent="0.25">
      <c r="A107" s="30"/>
      <c r="B107" s="32"/>
      <c r="C107" s="32"/>
      <c r="D107" s="32"/>
      <c r="E107" s="30"/>
      <c r="F107" s="31"/>
      <c r="G107" s="32"/>
      <c r="H107" s="32"/>
      <c r="I107" s="32"/>
      <c r="J107" s="32"/>
      <c r="K107" s="30"/>
      <c r="L107" s="689"/>
    </row>
    <row r="108" spans="1:12" ht="20.25" customHeight="1" x14ac:dyDescent="0.25">
      <c r="A108" s="30"/>
      <c r="B108" s="77"/>
      <c r="C108" s="32"/>
      <c r="D108" s="32"/>
      <c r="E108" s="32"/>
      <c r="F108" s="31"/>
      <c r="G108" s="32"/>
      <c r="H108" s="32"/>
      <c r="I108" s="32"/>
      <c r="J108" s="32"/>
      <c r="K108" s="30"/>
      <c r="L108" s="689"/>
    </row>
    <row r="109" spans="1:12" ht="20.25" customHeight="1" x14ac:dyDescent="0.25">
      <c r="A109" s="30"/>
      <c r="B109" s="77"/>
      <c r="C109" s="32"/>
      <c r="D109" s="32"/>
      <c r="E109" s="32"/>
      <c r="F109" s="31"/>
      <c r="G109" s="32"/>
      <c r="H109" s="32"/>
      <c r="I109" s="32"/>
      <c r="J109" s="32"/>
      <c r="K109" s="30"/>
      <c r="L109" s="689"/>
    </row>
    <row r="110" spans="1:12" ht="20.25" customHeight="1" x14ac:dyDescent="0.25">
      <c r="A110" s="35"/>
      <c r="B110" s="36"/>
      <c r="C110" s="36"/>
      <c r="D110" s="36"/>
      <c r="E110" s="36"/>
      <c r="F110" s="36"/>
      <c r="G110" s="36"/>
      <c r="H110" s="36"/>
      <c r="I110" s="36"/>
      <c r="J110" s="35"/>
      <c r="K110" s="35"/>
      <c r="L110" s="689"/>
    </row>
    <row r="111" spans="1:12" ht="20.25" customHeight="1" x14ac:dyDescent="0.3">
      <c r="A111" s="50"/>
      <c r="B111" s="1"/>
      <c r="C111" s="50"/>
      <c r="D111" s="50"/>
      <c r="E111" s="50"/>
      <c r="F111" s="50"/>
      <c r="G111" s="50"/>
      <c r="H111" s="50"/>
      <c r="I111" s="50"/>
      <c r="J111" s="50"/>
      <c r="K111" s="160" t="s">
        <v>713</v>
      </c>
      <c r="L111" s="689">
        <v>298</v>
      </c>
    </row>
    <row r="112" spans="1:12" ht="20.25" customHeight="1" x14ac:dyDescent="0.3">
      <c r="A112" s="457" t="s">
        <v>1798</v>
      </c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689"/>
    </row>
    <row r="113" spans="1:12" ht="20.25" customHeight="1" x14ac:dyDescent="0.3">
      <c r="A113" s="1" t="s">
        <v>26</v>
      </c>
      <c r="B113" s="9" t="s">
        <v>618</v>
      </c>
      <c r="C113" s="50"/>
      <c r="D113" s="50"/>
      <c r="E113" s="50"/>
      <c r="F113" s="50"/>
      <c r="G113" s="50"/>
      <c r="H113" s="50"/>
      <c r="I113" s="50"/>
      <c r="J113" s="50"/>
      <c r="K113" s="50"/>
      <c r="L113" s="689"/>
    </row>
    <row r="114" spans="1:12" ht="20.25" customHeight="1" x14ac:dyDescent="0.3">
      <c r="A114" s="1"/>
      <c r="B114" s="1" t="s">
        <v>1743</v>
      </c>
      <c r="C114" s="50"/>
      <c r="D114" s="50"/>
      <c r="E114" s="50"/>
      <c r="F114" s="50"/>
      <c r="G114" s="50"/>
      <c r="H114" s="50"/>
      <c r="I114" s="50"/>
      <c r="J114" s="50"/>
      <c r="K114" s="50"/>
      <c r="L114" s="689"/>
    </row>
    <row r="115" spans="1:12" ht="20.25" customHeight="1" x14ac:dyDescent="0.3">
      <c r="A115" s="50"/>
      <c r="B115" s="403" t="s">
        <v>1745</v>
      </c>
      <c r="C115" s="50"/>
      <c r="D115" s="50"/>
      <c r="E115" s="50"/>
      <c r="F115" s="50"/>
      <c r="G115" s="50"/>
      <c r="H115" s="50"/>
      <c r="I115" s="50"/>
      <c r="J115" s="50"/>
      <c r="K115" s="50"/>
      <c r="L115" s="689"/>
    </row>
    <row r="116" spans="1:12" ht="20.25" customHeight="1" x14ac:dyDescent="0.25">
      <c r="A116" s="690" t="s">
        <v>0</v>
      </c>
      <c r="B116" s="690" t="s">
        <v>28</v>
      </c>
      <c r="C116" s="690" t="s">
        <v>8</v>
      </c>
      <c r="D116" s="140" t="s">
        <v>9</v>
      </c>
      <c r="E116" s="691" t="s">
        <v>10</v>
      </c>
      <c r="F116" s="692"/>
      <c r="G116" s="692"/>
      <c r="H116" s="693"/>
      <c r="I116" s="690" t="s">
        <v>88</v>
      </c>
      <c r="J116" s="133" t="s">
        <v>622</v>
      </c>
      <c r="K116" s="137" t="s">
        <v>3</v>
      </c>
      <c r="L116" s="689"/>
    </row>
    <row r="117" spans="1:12" ht="20.25" customHeight="1" x14ac:dyDescent="0.25">
      <c r="A117" s="690"/>
      <c r="B117" s="690"/>
      <c r="C117" s="690"/>
      <c r="D117" s="52" t="s">
        <v>12</v>
      </c>
      <c r="E117" s="2">
        <v>2561</v>
      </c>
      <c r="F117" s="2">
        <v>2562</v>
      </c>
      <c r="G117" s="2">
        <v>2563</v>
      </c>
      <c r="H117" s="2">
        <v>2564</v>
      </c>
      <c r="I117" s="690"/>
      <c r="J117" s="134" t="s">
        <v>624</v>
      </c>
      <c r="K117" s="132" t="s">
        <v>4</v>
      </c>
      <c r="L117" s="689"/>
    </row>
    <row r="118" spans="1:12" ht="20.25" customHeight="1" x14ac:dyDescent="0.3">
      <c r="A118" s="690"/>
      <c r="B118" s="690"/>
      <c r="C118" s="690"/>
      <c r="D118" s="141"/>
      <c r="E118" s="10" t="s">
        <v>13</v>
      </c>
      <c r="F118" s="10" t="s">
        <v>13</v>
      </c>
      <c r="G118" s="10" t="s">
        <v>13</v>
      </c>
      <c r="H118" s="10" t="s">
        <v>13</v>
      </c>
      <c r="I118" s="690"/>
      <c r="J118" s="135"/>
      <c r="K118" s="138"/>
      <c r="L118" s="689"/>
    </row>
    <row r="119" spans="1:12" ht="20.25" customHeight="1" x14ac:dyDescent="0.3">
      <c r="A119" s="28">
        <v>1</v>
      </c>
      <c r="B119" s="82" t="s">
        <v>163</v>
      </c>
      <c r="C119" s="30" t="s">
        <v>15</v>
      </c>
      <c r="D119" s="30" t="s">
        <v>725</v>
      </c>
      <c r="E119" s="83">
        <v>5842000</v>
      </c>
      <c r="F119" s="34">
        <v>0</v>
      </c>
      <c r="G119" s="34">
        <v>0</v>
      </c>
      <c r="H119" s="34">
        <v>0</v>
      </c>
      <c r="I119" s="30" t="s">
        <v>142</v>
      </c>
      <c r="J119" s="30" t="s">
        <v>157</v>
      </c>
      <c r="K119" s="38" t="s">
        <v>19</v>
      </c>
      <c r="L119" s="689"/>
    </row>
    <row r="120" spans="1:12" ht="20.25" customHeight="1" x14ac:dyDescent="0.3">
      <c r="A120" s="30"/>
      <c r="B120" s="54" t="s">
        <v>164</v>
      </c>
      <c r="C120" s="32" t="s">
        <v>146</v>
      </c>
      <c r="D120" s="32" t="s">
        <v>165</v>
      </c>
      <c r="E120" s="42" t="s">
        <v>47</v>
      </c>
      <c r="F120" s="32"/>
      <c r="G120" s="32"/>
      <c r="H120" s="32"/>
      <c r="I120" s="70" t="s">
        <v>143</v>
      </c>
      <c r="J120" s="32" t="s">
        <v>158</v>
      </c>
      <c r="K120" s="30"/>
      <c r="L120" s="689"/>
    </row>
    <row r="121" spans="1:12" ht="20.25" customHeight="1" x14ac:dyDescent="0.25">
      <c r="A121" s="30"/>
      <c r="B121" s="88" t="s">
        <v>67</v>
      </c>
      <c r="C121" s="32" t="s">
        <v>147</v>
      </c>
      <c r="D121" s="84" t="s">
        <v>726</v>
      </c>
      <c r="E121" s="47" t="s">
        <v>32</v>
      </c>
      <c r="F121" s="32"/>
      <c r="G121" s="32" t="s">
        <v>27</v>
      </c>
      <c r="H121" s="32"/>
      <c r="I121" s="32" t="s">
        <v>22</v>
      </c>
      <c r="J121" s="32" t="s">
        <v>159</v>
      </c>
      <c r="K121" s="30"/>
      <c r="L121" s="689"/>
    </row>
    <row r="122" spans="1:12" ht="20.25" customHeight="1" x14ac:dyDescent="0.25">
      <c r="A122" s="30"/>
      <c r="B122" s="88" t="s">
        <v>68</v>
      </c>
      <c r="C122" s="32" t="s">
        <v>148</v>
      </c>
      <c r="D122" s="32" t="s">
        <v>727</v>
      </c>
      <c r="E122" s="32"/>
      <c r="F122" s="32"/>
      <c r="G122" s="32"/>
      <c r="H122" s="32"/>
      <c r="I122" s="32"/>
      <c r="J122" s="32" t="s">
        <v>160</v>
      </c>
      <c r="K122" s="30"/>
      <c r="L122" s="689"/>
    </row>
    <row r="123" spans="1:12" ht="20.25" customHeight="1" x14ac:dyDescent="0.25">
      <c r="A123" s="30"/>
      <c r="B123" s="32"/>
      <c r="C123" s="32" t="s">
        <v>149</v>
      </c>
      <c r="D123" s="44" t="s">
        <v>728</v>
      </c>
      <c r="E123" s="32"/>
      <c r="F123" s="32"/>
      <c r="G123" s="32"/>
      <c r="H123" s="32"/>
      <c r="I123" s="32"/>
      <c r="J123" s="32" t="s">
        <v>161</v>
      </c>
      <c r="K123" s="30"/>
      <c r="L123" s="689"/>
    </row>
    <row r="124" spans="1:12" ht="20.25" customHeight="1" x14ac:dyDescent="0.25">
      <c r="A124" s="30"/>
      <c r="B124" s="32"/>
      <c r="C124" s="32"/>
      <c r="D124" s="32" t="s">
        <v>45</v>
      </c>
      <c r="E124" s="32"/>
      <c r="F124" s="32"/>
      <c r="G124" s="32"/>
      <c r="H124" s="32"/>
      <c r="I124" s="32"/>
      <c r="J124" s="32" t="s">
        <v>162</v>
      </c>
      <c r="K124" s="30"/>
      <c r="L124" s="689"/>
    </row>
    <row r="125" spans="1:12" ht="20.25" customHeight="1" x14ac:dyDescent="0.3">
      <c r="A125" s="30"/>
      <c r="B125" s="32"/>
      <c r="C125" s="44"/>
      <c r="D125" s="168" t="s">
        <v>729</v>
      </c>
      <c r="E125" s="33"/>
      <c r="F125" s="34"/>
      <c r="G125" s="34"/>
      <c r="H125" s="34"/>
      <c r="I125" s="30"/>
      <c r="J125" s="30"/>
      <c r="K125" s="30"/>
      <c r="L125" s="689"/>
    </row>
    <row r="126" spans="1:12" ht="20.25" customHeight="1" x14ac:dyDescent="0.25">
      <c r="A126" s="30"/>
      <c r="B126" s="81"/>
      <c r="C126" s="32"/>
      <c r="D126" s="44" t="s">
        <v>730</v>
      </c>
      <c r="E126" s="30"/>
      <c r="F126" s="32"/>
      <c r="G126" s="32"/>
      <c r="H126" s="32"/>
      <c r="I126" s="32"/>
      <c r="J126" s="32"/>
      <c r="K126" s="30"/>
      <c r="L126" s="689"/>
    </row>
    <row r="127" spans="1:12" ht="20.25" customHeight="1" x14ac:dyDescent="0.25">
      <c r="A127" s="59"/>
      <c r="B127" s="32"/>
      <c r="C127" s="60"/>
      <c r="D127" s="44" t="s">
        <v>166</v>
      </c>
      <c r="E127" s="59"/>
      <c r="F127" s="60"/>
      <c r="G127" s="60"/>
      <c r="H127" s="60"/>
      <c r="I127" s="60"/>
      <c r="J127" s="60"/>
      <c r="K127" s="59"/>
      <c r="L127" s="689"/>
    </row>
    <row r="128" spans="1:12" ht="20.25" customHeight="1" x14ac:dyDescent="0.25">
      <c r="A128" s="24"/>
      <c r="B128" s="14"/>
      <c r="C128" s="20"/>
      <c r="D128" s="44" t="s">
        <v>167</v>
      </c>
      <c r="E128" s="24"/>
      <c r="F128" s="20"/>
      <c r="G128" s="20"/>
      <c r="H128" s="20"/>
      <c r="I128" s="20"/>
      <c r="J128" s="20"/>
      <c r="K128" s="24"/>
      <c r="L128" s="689"/>
    </row>
    <row r="129" spans="1:12" ht="20.25" customHeight="1" x14ac:dyDescent="0.25">
      <c r="A129" s="24"/>
      <c r="B129" s="14"/>
      <c r="C129" s="20"/>
      <c r="D129" s="44" t="s">
        <v>724</v>
      </c>
      <c r="E129" s="24"/>
      <c r="F129" s="20"/>
      <c r="G129" s="20"/>
      <c r="H129" s="20"/>
      <c r="I129" s="20"/>
      <c r="J129" s="20"/>
      <c r="K129" s="24"/>
      <c r="L129" s="689"/>
    </row>
    <row r="130" spans="1:12" ht="20.25" customHeight="1" x14ac:dyDescent="0.25">
      <c r="A130" s="24"/>
      <c r="B130" s="14"/>
      <c r="C130" s="20"/>
      <c r="D130" s="32" t="s">
        <v>168</v>
      </c>
      <c r="E130" s="24"/>
      <c r="F130" s="20"/>
      <c r="G130" s="20"/>
      <c r="H130" s="20"/>
      <c r="I130" s="20"/>
      <c r="J130" s="20"/>
      <c r="K130" s="24"/>
      <c r="L130" s="689"/>
    </row>
    <row r="131" spans="1:12" ht="20.25" customHeight="1" x14ac:dyDescent="0.25">
      <c r="A131" s="24"/>
      <c r="B131" s="14"/>
      <c r="C131" s="20"/>
      <c r="D131" s="44" t="s">
        <v>731</v>
      </c>
      <c r="E131" s="24"/>
      <c r="F131" s="20"/>
      <c r="G131" s="20"/>
      <c r="H131" s="20"/>
      <c r="I131" s="20"/>
      <c r="J131" s="20"/>
      <c r="K131" s="24"/>
      <c r="L131" s="689"/>
    </row>
    <row r="132" spans="1:12" ht="20.25" customHeight="1" x14ac:dyDescent="0.25">
      <c r="A132" s="17"/>
      <c r="B132" s="612"/>
      <c r="C132" s="18"/>
      <c r="D132" s="36" t="s">
        <v>732</v>
      </c>
      <c r="E132" s="17"/>
      <c r="F132" s="18"/>
      <c r="G132" s="18"/>
      <c r="H132" s="18"/>
      <c r="I132" s="18"/>
      <c r="J132" s="18"/>
      <c r="K132" s="17"/>
      <c r="L132" s="689"/>
    </row>
    <row r="133" spans="1:12" ht="20.25" customHeight="1" x14ac:dyDescent="0.3">
      <c r="A133" s="50"/>
      <c r="B133" s="1"/>
      <c r="C133" s="50"/>
      <c r="D133" s="50"/>
      <c r="E133" s="50"/>
      <c r="F133" s="50"/>
      <c r="G133" s="50"/>
      <c r="H133" s="50"/>
      <c r="I133" s="50"/>
      <c r="J133" s="50"/>
      <c r="K133" s="160" t="s">
        <v>713</v>
      </c>
      <c r="L133" s="689">
        <v>299</v>
      </c>
    </row>
    <row r="134" spans="1:12" ht="20.25" customHeight="1" x14ac:dyDescent="0.3">
      <c r="A134" s="457" t="s">
        <v>1798</v>
      </c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689"/>
    </row>
    <row r="135" spans="1:12" ht="20.25" customHeight="1" x14ac:dyDescent="0.3">
      <c r="A135" s="1" t="s">
        <v>26</v>
      </c>
      <c r="B135" s="9" t="s">
        <v>618</v>
      </c>
      <c r="C135" s="50"/>
      <c r="D135" s="50"/>
      <c r="E135" s="50"/>
      <c r="F135" s="50"/>
      <c r="G135" s="50"/>
      <c r="H135" s="50"/>
      <c r="I135" s="50"/>
      <c r="J135" s="50"/>
      <c r="K135" s="50"/>
      <c r="L135" s="689"/>
    </row>
    <row r="136" spans="1:12" ht="20.25" customHeight="1" x14ac:dyDescent="0.3">
      <c r="A136" s="1"/>
      <c r="B136" s="1" t="s">
        <v>1743</v>
      </c>
      <c r="C136" s="50"/>
      <c r="D136" s="50"/>
      <c r="E136" s="50"/>
      <c r="F136" s="50"/>
      <c r="G136" s="50"/>
      <c r="H136" s="50"/>
      <c r="I136" s="50"/>
      <c r="J136" s="50"/>
      <c r="K136" s="50"/>
      <c r="L136" s="689"/>
    </row>
    <row r="137" spans="1:12" ht="20.25" customHeight="1" x14ac:dyDescent="0.3">
      <c r="A137" s="50"/>
      <c r="B137" s="403" t="s">
        <v>1745</v>
      </c>
      <c r="C137" s="50"/>
      <c r="D137" s="50"/>
      <c r="E137" s="50"/>
      <c r="F137" s="50"/>
      <c r="G137" s="50"/>
      <c r="H137" s="50"/>
      <c r="I137" s="50"/>
      <c r="J137" s="50"/>
      <c r="K137" s="50"/>
      <c r="L137" s="689"/>
    </row>
    <row r="138" spans="1:12" ht="20.25" customHeight="1" x14ac:dyDescent="0.25">
      <c r="A138" s="690" t="s">
        <v>0</v>
      </c>
      <c r="B138" s="690" t="s">
        <v>28</v>
      </c>
      <c r="C138" s="690" t="s">
        <v>8</v>
      </c>
      <c r="D138" s="140" t="s">
        <v>9</v>
      </c>
      <c r="E138" s="691" t="s">
        <v>10</v>
      </c>
      <c r="F138" s="692"/>
      <c r="G138" s="692"/>
      <c r="H138" s="693"/>
      <c r="I138" s="690" t="s">
        <v>88</v>
      </c>
      <c r="J138" s="133" t="s">
        <v>622</v>
      </c>
      <c r="K138" s="137" t="s">
        <v>3</v>
      </c>
      <c r="L138" s="689"/>
    </row>
    <row r="139" spans="1:12" ht="20.25" customHeight="1" x14ac:dyDescent="0.25">
      <c r="A139" s="690"/>
      <c r="B139" s="690"/>
      <c r="C139" s="690"/>
      <c r="D139" s="52" t="s">
        <v>12</v>
      </c>
      <c r="E139" s="2">
        <v>2561</v>
      </c>
      <c r="F139" s="2">
        <v>2562</v>
      </c>
      <c r="G139" s="2">
        <v>2563</v>
      </c>
      <c r="H139" s="2">
        <v>2564</v>
      </c>
      <c r="I139" s="690"/>
      <c r="J139" s="134" t="s">
        <v>624</v>
      </c>
      <c r="K139" s="132" t="s">
        <v>4</v>
      </c>
      <c r="L139" s="689"/>
    </row>
    <row r="140" spans="1:12" ht="20.25" customHeight="1" x14ac:dyDescent="0.3">
      <c r="A140" s="690"/>
      <c r="B140" s="690"/>
      <c r="C140" s="690"/>
      <c r="D140" s="141"/>
      <c r="E140" s="10" t="s">
        <v>13</v>
      </c>
      <c r="F140" s="10" t="s">
        <v>13</v>
      </c>
      <c r="G140" s="10" t="s">
        <v>13</v>
      </c>
      <c r="H140" s="10" t="s">
        <v>13</v>
      </c>
      <c r="I140" s="690"/>
      <c r="J140" s="135"/>
      <c r="K140" s="138"/>
      <c r="L140" s="689"/>
    </row>
    <row r="141" spans="1:12" ht="20.25" customHeight="1" x14ac:dyDescent="0.3">
      <c r="A141" s="11"/>
      <c r="B141" s="55"/>
      <c r="C141" s="12"/>
      <c r="D141" s="648" t="s">
        <v>733</v>
      </c>
      <c r="E141" s="13"/>
      <c r="F141" s="13"/>
      <c r="G141" s="13"/>
      <c r="H141" s="13"/>
      <c r="I141" s="12"/>
      <c r="J141" s="12"/>
      <c r="K141" s="11"/>
      <c r="L141" s="689"/>
    </row>
    <row r="142" spans="1:12" ht="20.25" customHeight="1" x14ac:dyDescent="0.3">
      <c r="A142" s="12"/>
      <c r="B142" s="56"/>
      <c r="C142" s="14"/>
      <c r="D142" s="84" t="s">
        <v>734</v>
      </c>
      <c r="E142" s="12"/>
      <c r="F142" s="14"/>
      <c r="G142" s="14"/>
      <c r="H142" s="14"/>
      <c r="I142" s="22"/>
      <c r="J142" s="14"/>
      <c r="K142" s="12"/>
      <c r="L142" s="689"/>
    </row>
    <row r="143" spans="1:12" ht="20.25" customHeight="1" x14ac:dyDescent="0.25">
      <c r="A143" s="12"/>
      <c r="B143" s="14"/>
      <c r="C143" s="14"/>
      <c r="D143" s="84" t="s">
        <v>735</v>
      </c>
      <c r="E143" s="12"/>
      <c r="F143" s="14"/>
      <c r="G143" s="14" t="s">
        <v>27</v>
      </c>
      <c r="H143" s="14"/>
      <c r="I143" s="14"/>
      <c r="J143" s="14"/>
      <c r="K143" s="12"/>
      <c r="L143" s="689"/>
    </row>
    <row r="144" spans="1:12" ht="20.25" customHeight="1" x14ac:dyDescent="0.25">
      <c r="A144" s="12"/>
      <c r="B144" s="14"/>
      <c r="C144" s="14"/>
      <c r="D144" s="84" t="s">
        <v>736</v>
      </c>
      <c r="E144" s="14"/>
      <c r="F144" s="14"/>
      <c r="G144" s="14"/>
      <c r="H144" s="14"/>
      <c r="I144" s="14"/>
      <c r="J144" s="14"/>
      <c r="K144" s="12"/>
      <c r="L144" s="689"/>
    </row>
    <row r="145" spans="1:12" ht="20.25" customHeight="1" x14ac:dyDescent="0.25">
      <c r="A145" s="12"/>
      <c r="B145" s="14"/>
      <c r="C145" s="14"/>
      <c r="D145" s="84" t="s">
        <v>737</v>
      </c>
      <c r="E145" s="14"/>
      <c r="F145" s="14"/>
      <c r="G145" s="14"/>
      <c r="H145" s="14"/>
      <c r="I145" s="14"/>
      <c r="J145" s="14"/>
      <c r="K145" s="12"/>
      <c r="L145" s="689"/>
    </row>
    <row r="146" spans="1:12" ht="20.25" customHeight="1" x14ac:dyDescent="0.25">
      <c r="A146" s="12"/>
      <c r="B146" s="14"/>
      <c r="C146" s="14"/>
      <c r="D146" s="84" t="s">
        <v>702</v>
      </c>
      <c r="E146" s="14"/>
      <c r="F146" s="14"/>
      <c r="G146" s="14"/>
      <c r="H146" s="14"/>
      <c r="I146" s="14"/>
      <c r="J146" s="14"/>
      <c r="K146" s="12"/>
      <c r="L146" s="689"/>
    </row>
    <row r="147" spans="1:12" ht="20.25" customHeight="1" x14ac:dyDescent="0.25">
      <c r="A147" s="12"/>
      <c r="B147" s="14"/>
      <c r="C147" s="19"/>
      <c r="D147" s="84"/>
      <c r="E147" s="15"/>
      <c r="F147" s="16"/>
      <c r="G147" s="16"/>
      <c r="H147" s="16"/>
      <c r="I147" s="12"/>
      <c r="J147" s="12"/>
      <c r="K147" s="12"/>
      <c r="L147" s="689"/>
    </row>
    <row r="148" spans="1:12" ht="20.25" customHeight="1" x14ac:dyDescent="0.25">
      <c r="A148" s="12"/>
      <c r="B148" s="21"/>
      <c r="C148" s="14"/>
      <c r="D148" s="84"/>
      <c r="E148" s="12"/>
      <c r="F148" s="14"/>
      <c r="G148" s="14"/>
      <c r="H148" s="14"/>
      <c r="I148" s="14"/>
      <c r="J148" s="14"/>
      <c r="K148" s="12"/>
      <c r="L148" s="689"/>
    </row>
    <row r="149" spans="1:12" ht="20.25" customHeight="1" x14ac:dyDescent="0.25">
      <c r="A149" s="12"/>
      <c r="B149" s="14"/>
      <c r="C149" s="14"/>
      <c r="D149" s="84"/>
      <c r="E149" s="14"/>
      <c r="F149" s="14"/>
      <c r="G149" s="14"/>
      <c r="H149" s="14"/>
      <c r="I149" s="14"/>
      <c r="J149" s="14"/>
      <c r="K149" s="12"/>
      <c r="L149" s="689"/>
    </row>
    <row r="150" spans="1:12" ht="20.25" customHeight="1" x14ac:dyDescent="0.25">
      <c r="A150" s="24"/>
      <c r="B150" s="20"/>
      <c r="C150" s="20"/>
      <c r="D150" s="84"/>
      <c r="E150" s="20"/>
      <c r="F150" s="20"/>
      <c r="G150" s="20"/>
      <c r="H150" s="20"/>
      <c r="I150" s="20"/>
      <c r="J150" s="20"/>
      <c r="K150" s="24"/>
      <c r="L150" s="689"/>
    </row>
    <row r="151" spans="1:12" ht="20.25" customHeight="1" x14ac:dyDescent="0.25">
      <c r="A151" s="24"/>
      <c r="B151" s="20"/>
      <c r="C151" s="20"/>
      <c r="D151" s="84"/>
      <c r="E151" s="20"/>
      <c r="F151" s="20"/>
      <c r="G151" s="20"/>
      <c r="H151" s="20"/>
      <c r="I151" s="20"/>
      <c r="J151" s="20"/>
      <c r="K151" s="24"/>
      <c r="L151" s="689"/>
    </row>
    <row r="152" spans="1:12" ht="20.25" customHeight="1" x14ac:dyDescent="0.25">
      <c r="A152" s="24"/>
      <c r="B152" s="20"/>
      <c r="C152" s="20"/>
      <c r="D152" s="84"/>
      <c r="E152" s="20"/>
      <c r="F152" s="20"/>
      <c r="G152" s="20"/>
      <c r="H152" s="20"/>
      <c r="I152" s="20"/>
      <c r="J152" s="20"/>
      <c r="K152" s="24"/>
      <c r="L152" s="689"/>
    </row>
    <row r="153" spans="1:12" ht="20.25" customHeight="1" x14ac:dyDescent="0.25">
      <c r="A153" s="24"/>
      <c r="B153" s="20"/>
      <c r="C153" s="20"/>
      <c r="D153" s="40"/>
      <c r="E153" s="20"/>
      <c r="F153" s="20"/>
      <c r="G153" s="20"/>
      <c r="H153" s="20"/>
      <c r="I153" s="20"/>
      <c r="J153" s="20"/>
      <c r="K153" s="24"/>
      <c r="L153" s="689"/>
    </row>
    <row r="154" spans="1:12" ht="20.25" customHeight="1" x14ac:dyDescent="0.25">
      <c r="A154" s="17"/>
      <c r="B154" s="18"/>
      <c r="C154" s="18"/>
      <c r="D154" s="61"/>
      <c r="E154" s="18"/>
      <c r="F154" s="18"/>
      <c r="G154" s="18"/>
      <c r="H154" s="18"/>
      <c r="I154" s="18"/>
      <c r="J154" s="18"/>
      <c r="K154" s="17"/>
      <c r="L154" s="689"/>
    </row>
    <row r="155" spans="1:12" ht="20.25" customHeight="1" x14ac:dyDescent="0.3">
      <c r="A155" s="50"/>
      <c r="B155" s="1"/>
      <c r="C155" s="50"/>
      <c r="D155" s="50"/>
      <c r="E155" s="50"/>
      <c r="F155" s="50"/>
      <c r="G155" s="50"/>
      <c r="H155" s="50"/>
      <c r="I155" s="50"/>
      <c r="J155" s="50"/>
      <c r="K155" s="160" t="s">
        <v>713</v>
      </c>
      <c r="L155" s="689">
        <v>300</v>
      </c>
    </row>
    <row r="156" spans="1:12" ht="20.25" customHeight="1" x14ac:dyDescent="0.3">
      <c r="A156" s="457" t="s">
        <v>1798</v>
      </c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689"/>
    </row>
    <row r="157" spans="1:12" ht="20.25" customHeight="1" x14ac:dyDescent="0.3">
      <c r="A157" s="1" t="s">
        <v>26</v>
      </c>
      <c r="B157" s="9" t="s">
        <v>618</v>
      </c>
      <c r="C157" s="50"/>
      <c r="D157" s="50"/>
      <c r="E157" s="50"/>
      <c r="F157" s="50"/>
      <c r="G157" s="50"/>
      <c r="H157" s="50"/>
      <c r="I157" s="50"/>
      <c r="J157" s="50"/>
      <c r="K157" s="50"/>
      <c r="L157" s="689"/>
    </row>
    <row r="158" spans="1:12" ht="20.25" customHeight="1" x14ac:dyDescent="0.3">
      <c r="A158" s="1"/>
      <c r="B158" s="1" t="s">
        <v>1743</v>
      </c>
      <c r="C158" s="50"/>
      <c r="D158" s="50"/>
      <c r="E158" s="50"/>
      <c r="F158" s="50"/>
      <c r="G158" s="50"/>
      <c r="H158" s="50"/>
      <c r="I158" s="50"/>
      <c r="J158" s="50"/>
      <c r="K158" s="50"/>
      <c r="L158" s="689"/>
    </row>
    <row r="159" spans="1:12" ht="20.25" customHeight="1" x14ac:dyDescent="0.3">
      <c r="A159" s="50"/>
      <c r="B159" s="403" t="s">
        <v>1745</v>
      </c>
      <c r="C159" s="50"/>
      <c r="D159" s="50"/>
      <c r="E159" s="50"/>
      <c r="F159" s="50"/>
      <c r="G159" s="50"/>
      <c r="H159" s="50"/>
      <c r="I159" s="50"/>
      <c r="J159" s="50"/>
      <c r="K159" s="50"/>
      <c r="L159" s="689"/>
    </row>
    <row r="160" spans="1:12" ht="20.25" customHeight="1" x14ac:dyDescent="0.25">
      <c r="A160" s="690" t="s">
        <v>0</v>
      </c>
      <c r="B160" s="690" t="s">
        <v>28</v>
      </c>
      <c r="C160" s="690" t="s">
        <v>8</v>
      </c>
      <c r="D160" s="140" t="s">
        <v>9</v>
      </c>
      <c r="E160" s="691" t="s">
        <v>10</v>
      </c>
      <c r="F160" s="692"/>
      <c r="G160" s="692"/>
      <c r="H160" s="693"/>
      <c r="I160" s="690" t="s">
        <v>88</v>
      </c>
      <c r="J160" s="133" t="s">
        <v>622</v>
      </c>
      <c r="K160" s="137" t="s">
        <v>3</v>
      </c>
      <c r="L160" s="689"/>
    </row>
    <row r="161" spans="1:12" ht="20.25" customHeight="1" x14ac:dyDescent="0.25">
      <c r="A161" s="690"/>
      <c r="B161" s="690"/>
      <c r="C161" s="690"/>
      <c r="D161" s="52" t="s">
        <v>12</v>
      </c>
      <c r="E161" s="2">
        <v>2561</v>
      </c>
      <c r="F161" s="2">
        <v>2562</v>
      </c>
      <c r="G161" s="2">
        <v>2563</v>
      </c>
      <c r="H161" s="2">
        <v>2564</v>
      </c>
      <c r="I161" s="690"/>
      <c r="J161" s="134" t="s">
        <v>624</v>
      </c>
      <c r="K161" s="132" t="s">
        <v>4</v>
      </c>
      <c r="L161" s="689"/>
    </row>
    <row r="162" spans="1:12" ht="20.25" customHeight="1" x14ac:dyDescent="0.3">
      <c r="A162" s="690"/>
      <c r="B162" s="690"/>
      <c r="C162" s="690"/>
      <c r="D162" s="141"/>
      <c r="E162" s="10" t="s">
        <v>13</v>
      </c>
      <c r="F162" s="10" t="s">
        <v>13</v>
      </c>
      <c r="G162" s="10" t="s">
        <v>13</v>
      </c>
      <c r="H162" s="10" t="s">
        <v>13</v>
      </c>
      <c r="I162" s="690"/>
      <c r="J162" s="135"/>
      <c r="K162" s="138"/>
      <c r="L162" s="689"/>
    </row>
    <row r="163" spans="1:12" ht="20.25" customHeight="1" x14ac:dyDescent="0.3">
      <c r="A163" s="28">
        <v>2</v>
      </c>
      <c r="B163" s="68" t="s">
        <v>399</v>
      </c>
      <c r="C163" s="64" t="s">
        <v>350</v>
      </c>
      <c r="D163" s="63" t="s">
        <v>401</v>
      </c>
      <c r="E163" s="93">
        <v>2600000</v>
      </c>
      <c r="F163" s="34">
        <v>0</v>
      </c>
      <c r="G163" s="34">
        <v>0</v>
      </c>
      <c r="H163" s="34">
        <v>0</v>
      </c>
      <c r="I163" s="30" t="s">
        <v>142</v>
      </c>
      <c r="J163" s="64" t="s">
        <v>18</v>
      </c>
      <c r="K163" s="171"/>
      <c r="L163" s="689"/>
    </row>
    <row r="164" spans="1:12" ht="20.25" customHeight="1" x14ac:dyDescent="0.3">
      <c r="A164" s="30"/>
      <c r="B164" s="68" t="s">
        <v>400</v>
      </c>
      <c r="C164" s="69" t="s">
        <v>387</v>
      </c>
      <c r="D164" s="68" t="s">
        <v>402</v>
      </c>
      <c r="E164" s="75" t="s">
        <v>47</v>
      </c>
      <c r="F164" s="63"/>
      <c r="G164" s="63"/>
      <c r="H164" s="63"/>
      <c r="I164" s="70" t="s">
        <v>143</v>
      </c>
      <c r="J164" s="73" t="s">
        <v>38</v>
      </c>
      <c r="K164" s="30"/>
      <c r="L164" s="689"/>
    </row>
    <row r="165" spans="1:12" ht="20.25" customHeight="1" x14ac:dyDescent="0.3">
      <c r="A165" s="30"/>
      <c r="B165" s="90" t="s">
        <v>81</v>
      </c>
      <c r="C165" s="73" t="s">
        <v>388</v>
      </c>
      <c r="D165" s="68" t="s">
        <v>403</v>
      </c>
      <c r="E165" s="95" t="s">
        <v>32</v>
      </c>
      <c r="F165" s="65"/>
      <c r="G165" s="65"/>
      <c r="H165" s="65"/>
      <c r="I165" s="32" t="s">
        <v>22</v>
      </c>
      <c r="J165" s="73" t="s">
        <v>174</v>
      </c>
      <c r="K165" s="30"/>
      <c r="L165" s="689"/>
    </row>
    <row r="166" spans="1:12" ht="20.25" customHeight="1" x14ac:dyDescent="0.3">
      <c r="A166" s="30"/>
      <c r="B166" s="90" t="s">
        <v>29</v>
      </c>
      <c r="C166" s="73"/>
      <c r="D166" s="76" t="s">
        <v>31</v>
      </c>
      <c r="E166" s="32"/>
      <c r="F166" s="32"/>
      <c r="G166" s="32"/>
      <c r="H166" s="32"/>
      <c r="I166" s="32"/>
      <c r="J166" s="73" t="s">
        <v>946</v>
      </c>
      <c r="K166" s="30"/>
      <c r="L166" s="689"/>
    </row>
    <row r="167" spans="1:12" ht="20.25" customHeight="1" x14ac:dyDescent="0.3">
      <c r="A167" s="30"/>
      <c r="B167" s="68"/>
      <c r="C167" s="68"/>
      <c r="D167" s="76" t="s">
        <v>404</v>
      </c>
      <c r="E167" s="32"/>
      <c r="F167" s="32"/>
      <c r="G167" s="32"/>
      <c r="H167" s="32"/>
      <c r="I167" s="32"/>
      <c r="J167" s="69" t="s">
        <v>945</v>
      </c>
      <c r="K167" s="30"/>
      <c r="L167" s="689"/>
    </row>
    <row r="168" spans="1:12" ht="20.25" customHeight="1" x14ac:dyDescent="0.25">
      <c r="A168" s="30"/>
      <c r="B168" s="68"/>
      <c r="C168" s="32"/>
      <c r="D168" s="79" t="s">
        <v>405</v>
      </c>
      <c r="E168" s="32"/>
      <c r="F168" s="32"/>
      <c r="G168" s="32"/>
      <c r="H168" s="32"/>
      <c r="I168" s="32"/>
      <c r="J168" s="32" t="s">
        <v>181</v>
      </c>
      <c r="K168" s="30"/>
      <c r="L168" s="689"/>
    </row>
    <row r="169" spans="1:12" ht="20.25" customHeight="1" x14ac:dyDescent="0.25">
      <c r="A169" s="12"/>
      <c r="B169" s="23"/>
      <c r="C169" s="14"/>
      <c r="D169" s="5"/>
      <c r="E169" s="14"/>
      <c r="F169" s="14"/>
      <c r="G169" s="14"/>
      <c r="H169" s="14"/>
      <c r="I169" s="14"/>
      <c r="J169" s="14"/>
      <c r="K169" s="12"/>
      <c r="L169" s="689"/>
    </row>
    <row r="170" spans="1:12" ht="20.25" customHeight="1" x14ac:dyDescent="0.25">
      <c r="A170" s="12"/>
      <c r="B170" s="23"/>
      <c r="C170" s="14"/>
      <c r="D170" s="5"/>
      <c r="E170" s="14"/>
      <c r="F170" s="14"/>
      <c r="G170" s="14"/>
      <c r="H170" s="14"/>
      <c r="I170" s="14"/>
      <c r="J170" s="14"/>
      <c r="K170" s="12"/>
      <c r="L170" s="689"/>
    </row>
    <row r="171" spans="1:12" ht="20.25" customHeight="1" x14ac:dyDescent="0.25">
      <c r="A171" s="12"/>
      <c r="B171" s="23"/>
      <c r="C171" s="14"/>
      <c r="D171" s="5"/>
      <c r="E171" s="14"/>
      <c r="F171" s="14"/>
      <c r="G171" s="14"/>
      <c r="H171" s="14"/>
      <c r="I171" s="14"/>
      <c r="J171" s="14"/>
      <c r="K171" s="12"/>
      <c r="L171" s="689"/>
    </row>
    <row r="172" spans="1:12" ht="20.25" customHeight="1" x14ac:dyDescent="0.25">
      <c r="A172" s="12"/>
      <c r="B172" s="23"/>
      <c r="C172" s="14"/>
      <c r="D172" s="5"/>
      <c r="E172" s="14"/>
      <c r="F172" s="14"/>
      <c r="G172" s="14"/>
      <c r="H172" s="14"/>
      <c r="I172" s="14"/>
      <c r="J172" s="14"/>
      <c r="K172" s="12"/>
      <c r="L172" s="689"/>
    </row>
    <row r="173" spans="1:12" ht="20.25" customHeight="1" x14ac:dyDescent="0.25">
      <c r="A173" s="12"/>
      <c r="B173" s="23"/>
      <c r="C173" s="14"/>
      <c r="D173" s="5"/>
      <c r="E173" s="14"/>
      <c r="F173" s="14"/>
      <c r="G173" s="14"/>
      <c r="H173" s="14"/>
      <c r="I173" s="14"/>
      <c r="J173" s="14"/>
      <c r="K173" s="12"/>
      <c r="L173" s="689"/>
    </row>
    <row r="174" spans="1:12" ht="20.25" customHeight="1" x14ac:dyDescent="0.3">
      <c r="A174" s="12"/>
      <c r="B174" s="23"/>
      <c r="C174" s="19"/>
      <c r="D174" s="4"/>
      <c r="E174" s="15"/>
      <c r="F174" s="16"/>
      <c r="G174" s="16"/>
      <c r="H174" s="16"/>
      <c r="I174" s="12"/>
      <c r="J174" s="12"/>
      <c r="K174" s="12"/>
      <c r="L174" s="689"/>
    </row>
    <row r="175" spans="1:12" ht="20.25" customHeight="1" x14ac:dyDescent="0.25">
      <c r="A175" s="12"/>
      <c r="B175" s="23"/>
      <c r="C175" s="14"/>
      <c r="D175" s="23"/>
      <c r="E175" s="12"/>
      <c r="F175" s="14"/>
      <c r="G175" s="14"/>
      <c r="H175" s="14"/>
      <c r="I175" s="14"/>
      <c r="J175" s="14"/>
      <c r="K175" s="12"/>
      <c r="L175" s="689"/>
    </row>
    <row r="176" spans="1:12" ht="20.25" customHeight="1" x14ac:dyDescent="0.25">
      <c r="A176" s="17"/>
      <c r="B176" s="7"/>
      <c r="C176" s="18"/>
      <c r="D176" s="7"/>
      <c r="E176" s="18"/>
      <c r="F176" s="18"/>
      <c r="G176" s="18"/>
      <c r="H176" s="18"/>
      <c r="I176" s="18"/>
      <c r="J176" s="18"/>
      <c r="K176" s="17"/>
      <c r="L176" s="689"/>
    </row>
    <row r="177" spans="1:12" ht="20.25" customHeight="1" x14ac:dyDescent="0.3">
      <c r="A177" s="50"/>
      <c r="B177" s="1"/>
      <c r="C177" s="50"/>
      <c r="D177" s="50"/>
      <c r="E177" s="50"/>
      <c r="F177" s="50"/>
      <c r="G177" s="50"/>
      <c r="H177" s="50"/>
      <c r="I177" s="50"/>
      <c r="J177" s="50"/>
      <c r="K177" s="160" t="s">
        <v>713</v>
      </c>
      <c r="L177" s="689">
        <v>301</v>
      </c>
    </row>
    <row r="178" spans="1:12" ht="20.25" customHeight="1" x14ac:dyDescent="0.3">
      <c r="A178" s="457" t="s">
        <v>1799</v>
      </c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689"/>
    </row>
    <row r="179" spans="1:12" ht="20.25" customHeight="1" x14ac:dyDescent="0.3">
      <c r="A179" s="1" t="s">
        <v>26</v>
      </c>
      <c r="B179" s="9" t="s">
        <v>956</v>
      </c>
      <c r="C179" s="50"/>
      <c r="D179" s="50"/>
      <c r="E179" s="50"/>
      <c r="F179" s="50"/>
      <c r="G179" s="50"/>
      <c r="H179" s="50"/>
      <c r="I179" s="50"/>
      <c r="J179" s="50"/>
      <c r="K179" s="50"/>
      <c r="L179" s="689"/>
    </row>
    <row r="180" spans="1:12" ht="20.25" customHeight="1" x14ac:dyDescent="0.3">
      <c r="B180" s="1" t="s">
        <v>1746</v>
      </c>
      <c r="C180" s="50"/>
      <c r="D180" s="50"/>
      <c r="E180" s="50"/>
      <c r="F180" s="50"/>
      <c r="G180" s="50"/>
      <c r="H180" s="50"/>
      <c r="I180" s="50"/>
      <c r="J180" s="50"/>
      <c r="K180" s="50"/>
      <c r="L180" s="689"/>
    </row>
    <row r="181" spans="1:12" ht="20.25" customHeight="1" x14ac:dyDescent="0.3">
      <c r="A181" s="50"/>
      <c r="B181" s="1" t="s">
        <v>1747</v>
      </c>
      <c r="C181" s="50"/>
      <c r="D181" s="50"/>
      <c r="E181" s="50"/>
      <c r="F181" s="50"/>
      <c r="G181" s="50"/>
      <c r="H181" s="50"/>
      <c r="I181" s="50"/>
      <c r="J181" s="50"/>
      <c r="K181" s="50"/>
      <c r="L181" s="689"/>
    </row>
    <row r="182" spans="1:12" ht="20.25" customHeight="1" x14ac:dyDescent="0.25">
      <c r="A182" s="690" t="s">
        <v>0</v>
      </c>
      <c r="B182" s="690" t="s">
        <v>28</v>
      </c>
      <c r="C182" s="690" t="s">
        <v>8</v>
      </c>
      <c r="D182" s="140" t="s">
        <v>9</v>
      </c>
      <c r="E182" s="691" t="s">
        <v>10</v>
      </c>
      <c r="F182" s="692"/>
      <c r="G182" s="692"/>
      <c r="H182" s="693"/>
      <c r="I182" s="690" t="s">
        <v>88</v>
      </c>
      <c r="J182" s="133" t="s">
        <v>622</v>
      </c>
      <c r="K182" s="137" t="s">
        <v>3</v>
      </c>
      <c r="L182" s="689"/>
    </row>
    <row r="183" spans="1:12" ht="20.25" customHeight="1" x14ac:dyDescent="0.25">
      <c r="A183" s="690"/>
      <c r="B183" s="690"/>
      <c r="C183" s="690"/>
      <c r="D183" s="52" t="s">
        <v>12</v>
      </c>
      <c r="E183" s="2">
        <v>2561</v>
      </c>
      <c r="F183" s="2">
        <v>2562</v>
      </c>
      <c r="G183" s="2">
        <v>2563</v>
      </c>
      <c r="H183" s="2">
        <v>2564</v>
      </c>
      <c r="I183" s="690"/>
      <c r="J183" s="134" t="s">
        <v>624</v>
      </c>
      <c r="K183" s="132" t="s">
        <v>4</v>
      </c>
      <c r="L183" s="689"/>
    </row>
    <row r="184" spans="1:12" ht="20.25" customHeight="1" x14ac:dyDescent="0.3">
      <c r="A184" s="690"/>
      <c r="B184" s="690"/>
      <c r="C184" s="690"/>
      <c r="D184" s="141"/>
      <c r="E184" s="10" t="s">
        <v>13</v>
      </c>
      <c r="F184" s="10" t="s">
        <v>13</v>
      </c>
      <c r="G184" s="10" t="s">
        <v>13</v>
      </c>
      <c r="H184" s="10" t="s">
        <v>13</v>
      </c>
      <c r="I184" s="690"/>
      <c r="J184" s="135"/>
      <c r="K184" s="138"/>
      <c r="L184" s="689"/>
    </row>
    <row r="185" spans="1:12" ht="20.25" customHeight="1" x14ac:dyDescent="0.3">
      <c r="A185" s="28">
        <v>1</v>
      </c>
      <c r="B185" s="110" t="s">
        <v>1861</v>
      </c>
      <c r="C185" s="108" t="s">
        <v>350</v>
      </c>
      <c r="D185" s="108" t="s">
        <v>375</v>
      </c>
      <c r="E185" s="102">
        <v>1000000</v>
      </c>
      <c r="F185" s="102">
        <v>1000000</v>
      </c>
      <c r="G185" s="102">
        <v>1000000</v>
      </c>
      <c r="H185" s="102">
        <v>1000000</v>
      </c>
      <c r="I185" s="28" t="s">
        <v>142</v>
      </c>
      <c r="J185" s="101" t="s">
        <v>18</v>
      </c>
      <c r="K185" s="170" t="s">
        <v>182</v>
      </c>
      <c r="L185" s="689"/>
    </row>
    <row r="186" spans="1:12" ht="20.25" customHeight="1" x14ac:dyDescent="0.3">
      <c r="A186" s="30"/>
      <c r="B186" s="73" t="s">
        <v>1862</v>
      </c>
      <c r="C186" s="69" t="s">
        <v>351</v>
      </c>
      <c r="D186" s="73" t="s">
        <v>370</v>
      </c>
      <c r="E186" s="75" t="s">
        <v>47</v>
      </c>
      <c r="F186" s="75" t="s">
        <v>47</v>
      </c>
      <c r="G186" s="75" t="s">
        <v>47</v>
      </c>
      <c r="H186" s="75" t="s">
        <v>47</v>
      </c>
      <c r="I186" s="402" t="s">
        <v>143</v>
      </c>
      <c r="J186" s="68" t="s">
        <v>357</v>
      </c>
      <c r="K186" s="30"/>
      <c r="L186" s="689"/>
    </row>
    <row r="187" spans="1:12" ht="20.25" customHeight="1" x14ac:dyDescent="0.3">
      <c r="A187" s="30"/>
      <c r="B187" s="73" t="s">
        <v>1863</v>
      </c>
      <c r="C187" s="73" t="s">
        <v>352</v>
      </c>
      <c r="D187" s="73" t="s">
        <v>936</v>
      </c>
      <c r="E187" s="93" t="s">
        <v>32</v>
      </c>
      <c r="F187" s="93" t="s">
        <v>32</v>
      </c>
      <c r="G187" s="93" t="s">
        <v>32</v>
      </c>
      <c r="H187" s="93" t="s">
        <v>32</v>
      </c>
      <c r="I187" s="32" t="s">
        <v>22</v>
      </c>
      <c r="J187" s="68" t="s">
        <v>358</v>
      </c>
      <c r="K187" s="30"/>
      <c r="L187" s="689"/>
    </row>
    <row r="188" spans="1:12" ht="20.25" customHeight="1" x14ac:dyDescent="0.3">
      <c r="A188" s="30"/>
      <c r="B188" s="73" t="s">
        <v>937</v>
      </c>
      <c r="C188" s="73" t="s">
        <v>353</v>
      </c>
      <c r="D188" s="73" t="s">
        <v>937</v>
      </c>
      <c r="E188" s="32"/>
      <c r="F188" s="32"/>
      <c r="G188" s="32"/>
      <c r="H188" s="32"/>
      <c r="I188" s="32"/>
      <c r="J188" s="73" t="s">
        <v>359</v>
      </c>
      <c r="K188" s="30"/>
      <c r="L188" s="689"/>
    </row>
    <row r="189" spans="1:12" ht="20.25" customHeight="1" x14ac:dyDescent="0.3">
      <c r="A189" s="30"/>
      <c r="B189" s="73" t="s">
        <v>1864</v>
      </c>
      <c r="C189" s="68"/>
      <c r="D189" s="103" t="s">
        <v>938</v>
      </c>
      <c r="E189" s="32"/>
      <c r="F189" s="32"/>
      <c r="G189" s="32"/>
      <c r="H189" s="32"/>
      <c r="I189" s="32"/>
      <c r="J189" s="69" t="s">
        <v>353</v>
      </c>
      <c r="K189" s="30"/>
      <c r="L189" s="689"/>
    </row>
    <row r="190" spans="1:12" ht="20.25" customHeight="1" x14ac:dyDescent="0.3">
      <c r="A190" s="30"/>
      <c r="B190" s="73" t="s">
        <v>374</v>
      </c>
      <c r="C190" s="68"/>
      <c r="D190" s="103"/>
      <c r="E190" s="32"/>
      <c r="F190" s="32"/>
      <c r="G190" s="32"/>
      <c r="H190" s="32"/>
      <c r="I190" s="32"/>
      <c r="J190" s="69"/>
      <c r="K190" s="30"/>
      <c r="L190" s="689"/>
    </row>
    <row r="191" spans="1:12" ht="20.25" customHeight="1" x14ac:dyDescent="0.25">
      <c r="A191" s="30"/>
      <c r="B191" s="88" t="s">
        <v>67</v>
      </c>
      <c r="C191" s="32"/>
      <c r="D191" s="103" t="s">
        <v>374</v>
      </c>
      <c r="E191" s="32"/>
      <c r="F191" s="32"/>
      <c r="G191" s="32"/>
      <c r="H191" s="32"/>
      <c r="I191" s="32"/>
      <c r="J191" s="32" t="s">
        <v>360</v>
      </c>
      <c r="K191" s="30"/>
      <c r="L191" s="689"/>
    </row>
    <row r="192" spans="1:12" ht="20.25" customHeight="1" x14ac:dyDescent="0.25">
      <c r="A192" s="35"/>
      <c r="B192" s="511" t="s">
        <v>68</v>
      </c>
      <c r="C192" s="456"/>
      <c r="D192" s="185" t="s">
        <v>179</v>
      </c>
      <c r="E192" s="613"/>
      <c r="F192" s="614"/>
      <c r="G192" s="614"/>
      <c r="H192" s="614"/>
      <c r="I192" s="35"/>
      <c r="J192" s="35"/>
      <c r="K192" s="35"/>
      <c r="L192" s="689"/>
    </row>
    <row r="193" spans="1:12" ht="20.25" customHeight="1" x14ac:dyDescent="0.25">
      <c r="A193" s="586" t="s">
        <v>1449</v>
      </c>
      <c r="B193" s="626" t="s">
        <v>1859</v>
      </c>
      <c r="C193" s="626" t="s">
        <v>1860</v>
      </c>
      <c r="D193" s="626" t="s">
        <v>1860</v>
      </c>
      <c r="E193" s="631">
        <f>E13+E31+E53+E75+E97+E119+E163+E185</f>
        <v>124911000</v>
      </c>
      <c r="F193" s="631">
        <f>F13+F31+F53+F75+F97+F119+F163+F185</f>
        <v>3000000</v>
      </c>
      <c r="G193" s="631">
        <f>G13+G31+G53+G75+G97+G119+G163+G185</f>
        <v>3000000</v>
      </c>
      <c r="H193" s="631">
        <f>H13+H31+H53+H75+H97+H119+H163+H185</f>
        <v>3000000</v>
      </c>
      <c r="I193" s="626" t="s">
        <v>1860</v>
      </c>
      <c r="J193" s="626" t="s">
        <v>1860</v>
      </c>
      <c r="K193" s="626" t="s">
        <v>1860</v>
      </c>
      <c r="L193" s="689"/>
    </row>
    <row r="194" spans="1:12" ht="20.25" customHeight="1" x14ac:dyDescent="0.25">
      <c r="A194" s="400"/>
      <c r="B194" s="621" t="s">
        <v>1671</v>
      </c>
      <c r="C194" s="627" t="s">
        <v>1856</v>
      </c>
      <c r="D194" s="401"/>
      <c r="E194" s="402"/>
      <c r="F194" s="402"/>
      <c r="G194" s="402"/>
      <c r="H194" s="402"/>
      <c r="I194" s="402"/>
      <c r="J194" s="402"/>
      <c r="K194" s="400"/>
      <c r="L194" s="689"/>
    </row>
    <row r="195" spans="1:12" ht="20.25" customHeight="1" x14ac:dyDescent="0.25">
      <c r="A195" s="25"/>
      <c r="B195" s="622" t="s">
        <v>1667</v>
      </c>
      <c r="C195" s="628" t="s">
        <v>1858</v>
      </c>
      <c r="D195" s="401"/>
      <c r="E195" s="402"/>
      <c r="F195" s="402"/>
      <c r="G195" s="402"/>
      <c r="H195" s="402"/>
      <c r="I195" s="402"/>
      <c r="J195" s="402"/>
      <c r="K195" s="400"/>
      <c r="L195" s="689"/>
    </row>
    <row r="196" spans="1:12" ht="20.25" customHeight="1" x14ac:dyDescent="0.25">
      <c r="A196" s="25"/>
      <c r="B196" s="623"/>
      <c r="C196" s="628" t="s">
        <v>1857</v>
      </c>
      <c r="D196" s="401"/>
      <c r="E196" s="402"/>
      <c r="F196" s="402"/>
      <c r="G196" s="402"/>
      <c r="H196" s="402"/>
      <c r="I196" s="402"/>
      <c r="J196" s="402"/>
      <c r="K196" s="400"/>
      <c r="L196" s="689"/>
    </row>
    <row r="197" spans="1:12" ht="20.25" customHeight="1" x14ac:dyDescent="0.25">
      <c r="A197" s="25"/>
      <c r="B197" s="622" t="s">
        <v>1672</v>
      </c>
      <c r="C197" s="628" t="s">
        <v>1865</v>
      </c>
      <c r="D197" s="401"/>
      <c r="E197" s="402"/>
      <c r="F197" s="402"/>
      <c r="G197" s="402"/>
      <c r="H197" s="402"/>
      <c r="I197" s="629" t="s">
        <v>1867</v>
      </c>
      <c r="J197" s="402"/>
      <c r="K197" s="400"/>
      <c r="L197" s="689"/>
    </row>
    <row r="198" spans="1:12" ht="20.25" customHeight="1" x14ac:dyDescent="0.25">
      <c r="A198" s="25"/>
      <c r="B198" s="623"/>
      <c r="C198" s="628" t="s">
        <v>1866</v>
      </c>
      <c r="D198" s="401"/>
      <c r="E198" s="402"/>
      <c r="F198" s="402"/>
      <c r="G198" s="402"/>
      <c r="H198" s="402"/>
      <c r="J198" s="402"/>
      <c r="K198" s="400"/>
      <c r="L198" s="689"/>
    </row>
    <row r="199" spans="1:12" ht="20.25" customHeight="1" x14ac:dyDescent="0.25">
      <c r="A199" s="25"/>
      <c r="B199" s="622"/>
      <c r="C199" s="629"/>
      <c r="D199" s="436"/>
      <c r="E199" s="437"/>
      <c r="F199" s="438"/>
      <c r="G199" s="438"/>
      <c r="H199" s="438"/>
      <c r="I199" s="400"/>
      <c r="J199" s="400"/>
      <c r="K199" s="400"/>
      <c r="L199" s="630"/>
    </row>
    <row r="200" spans="1:12" ht="20.25" customHeight="1" x14ac:dyDescent="0.25">
      <c r="A200" s="25"/>
      <c r="B200" s="439"/>
      <c r="C200" s="26"/>
      <c r="D200" s="440"/>
      <c r="E200" s="25"/>
      <c r="F200" s="26"/>
      <c r="G200" s="26"/>
      <c r="H200" s="26"/>
      <c r="I200" s="26"/>
      <c r="J200" s="26"/>
      <c r="K200" s="25"/>
    </row>
    <row r="201" spans="1:12" ht="20.25" customHeight="1" x14ac:dyDescent="0.25">
      <c r="A201" s="25"/>
      <c r="B201" s="441"/>
      <c r="C201" s="26"/>
      <c r="D201" s="439"/>
      <c r="E201" s="26"/>
      <c r="F201" s="26"/>
      <c r="G201" s="26"/>
      <c r="H201" s="26"/>
      <c r="I201" s="26"/>
      <c r="J201" s="26"/>
      <c r="K201" s="25"/>
    </row>
  </sheetData>
  <mergeCells count="58">
    <mergeCell ref="L23:L44"/>
    <mergeCell ref="A28:A30"/>
    <mergeCell ref="B28:B30"/>
    <mergeCell ref="C28:C30"/>
    <mergeCell ref="E28:H28"/>
    <mergeCell ref="I28:I30"/>
    <mergeCell ref="L133:L154"/>
    <mergeCell ref="A138:A140"/>
    <mergeCell ref="B138:B140"/>
    <mergeCell ref="C138:C140"/>
    <mergeCell ref="E138:H138"/>
    <mergeCell ref="I138:I140"/>
    <mergeCell ref="L45:L66"/>
    <mergeCell ref="A50:A52"/>
    <mergeCell ref="B50:B52"/>
    <mergeCell ref="C50:C52"/>
    <mergeCell ref="E50:H50"/>
    <mergeCell ref="I50:I52"/>
    <mergeCell ref="L177:L198"/>
    <mergeCell ref="A160:A162"/>
    <mergeCell ref="B160:B162"/>
    <mergeCell ref="C160:C162"/>
    <mergeCell ref="E160:H160"/>
    <mergeCell ref="I160:I162"/>
    <mergeCell ref="A182:A184"/>
    <mergeCell ref="B182:B184"/>
    <mergeCell ref="C182:C184"/>
    <mergeCell ref="E182:H182"/>
    <mergeCell ref="I182:I184"/>
    <mergeCell ref="L155:L176"/>
    <mergeCell ref="C116:C118"/>
    <mergeCell ref="E116:H116"/>
    <mergeCell ref="I116:I118"/>
    <mergeCell ref="L89:L110"/>
    <mergeCell ref="A94:A96"/>
    <mergeCell ref="B94:B96"/>
    <mergeCell ref="C94:C96"/>
    <mergeCell ref="E94:H94"/>
    <mergeCell ref="I94:I96"/>
    <mergeCell ref="L111:L132"/>
    <mergeCell ref="A116:A118"/>
    <mergeCell ref="B116:B118"/>
    <mergeCell ref="L67:L88"/>
    <mergeCell ref="A72:A74"/>
    <mergeCell ref="B72:B74"/>
    <mergeCell ref="C72:C74"/>
    <mergeCell ref="E72:H72"/>
    <mergeCell ref="I72:I74"/>
    <mergeCell ref="L1:L22"/>
    <mergeCell ref="A2:K2"/>
    <mergeCell ref="A3:K3"/>
    <mergeCell ref="A5:K5"/>
    <mergeCell ref="A10:A12"/>
    <mergeCell ref="B10:B12"/>
    <mergeCell ref="C10:C12"/>
    <mergeCell ref="E10:H10"/>
    <mergeCell ref="I10:I12"/>
    <mergeCell ref="A4:K4"/>
  </mergeCells>
  <pageMargins left="0.39370078740157483" right="0.59055118110236227" top="1.1811023622047245" bottom="0.78740157480314965" header="0.31496062992125984" footer="0.31496062992125984"/>
  <pageSetup paperSize="9" orientation="landscape" verticalDpi="1200" r:id="rId1"/>
  <ignoredErrors>
    <ignoredError sqref="B195:B198" numberStoredAsText="1"/>
    <ignoredError sqref="G193:H19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A341"/>
  <sheetViews>
    <sheetView view="pageBreakPreview" zoomScaleNormal="100" zoomScaleSheetLayoutView="100" workbookViewId="0"/>
  </sheetViews>
  <sheetFormatPr defaultRowHeight="11.25" customHeight="1" x14ac:dyDescent="0.2"/>
  <cols>
    <col min="1" max="1" width="2.125" style="242" bestFit="1" customWidth="1"/>
    <col min="2" max="2" width="9.25" style="239" bestFit="1" customWidth="1"/>
    <col min="3" max="3" width="8.5" style="239" bestFit="1" customWidth="1"/>
    <col min="4" max="4" width="7.125" style="239" bestFit="1" customWidth="1"/>
    <col min="5" max="5" width="6.5" style="239" bestFit="1" customWidth="1"/>
    <col min="6" max="6" width="14.75" style="239" bestFit="1" customWidth="1"/>
    <col min="7" max="7" width="11.625" style="239" customWidth="1"/>
    <col min="8" max="8" width="12" style="239" bestFit="1" customWidth="1"/>
    <col min="9" max="9" width="9.75" style="239" bestFit="1" customWidth="1"/>
    <col min="10" max="11" width="6.375" style="239" bestFit="1" customWidth="1"/>
    <col min="12" max="12" width="7" style="239" bestFit="1" customWidth="1"/>
    <col min="13" max="13" width="6.625" style="239" bestFit="1" customWidth="1"/>
    <col min="14" max="14" width="10.875" style="239" bestFit="1" customWidth="1"/>
    <col min="15" max="15" width="6.25" style="239" bestFit="1" customWidth="1"/>
    <col min="16" max="16" width="2.5" style="371" customWidth="1"/>
    <col min="17" max="256" width="9" style="239"/>
    <col min="257" max="257" width="2.125" style="239" bestFit="1" customWidth="1"/>
    <col min="258" max="258" width="9.25" style="239" bestFit="1" customWidth="1"/>
    <col min="259" max="259" width="8.5" style="239" bestFit="1" customWidth="1"/>
    <col min="260" max="260" width="7.125" style="239" bestFit="1" customWidth="1"/>
    <col min="261" max="261" width="6.5" style="239" bestFit="1" customWidth="1"/>
    <col min="262" max="262" width="14.75" style="239" bestFit="1" customWidth="1"/>
    <col min="263" max="263" width="11.625" style="239" customWidth="1"/>
    <col min="264" max="264" width="12" style="239" bestFit="1" customWidth="1"/>
    <col min="265" max="265" width="9.75" style="239" bestFit="1" customWidth="1"/>
    <col min="266" max="267" width="6.375" style="239" bestFit="1" customWidth="1"/>
    <col min="268" max="268" width="7" style="239" bestFit="1" customWidth="1"/>
    <col min="269" max="269" width="6.625" style="239" bestFit="1" customWidth="1"/>
    <col min="270" max="270" width="10.875" style="239" bestFit="1" customWidth="1"/>
    <col min="271" max="271" width="6.25" style="239" bestFit="1" customWidth="1"/>
    <col min="272" max="272" width="2.5" style="239" customWidth="1"/>
    <col min="273" max="512" width="9" style="239"/>
    <col min="513" max="513" width="2.125" style="239" bestFit="1" customWidth="1"/>
    <col min="514" max="514" width="9.25" style="239" bestFit="1" customWidth="1"/>
    <col min="515" max="515" width="8.5" style="239" bestFit="1" customWidth="1"/>
    <col min="516" max="516" width="7.125" style="239" bestFit="1" customWidth="1"/>
    <col min="517" max="517" width="6.5" style="239" bestFit="1" customWidth="1"/>
    <col min="518" max="518" width="14.75" style="239" bestFit="1" customWidth="1"/>
    <col min="519" max="519" width="11.625" style="239" customWidth="1"/>
    <col min="520" max="520" width="12" style="239" bestFit="1" customWidth="1"/>
    <col min="521" max="521" width="9.75" style="239" bestFit="1" customWidth="1"/>
    <col min="522" max="523" width="6.375" style="239" bestFit="1" customWidth="1"/>
    <col min="524" max="524" width="7" style="239" bestFit="1" customWidth="1"/>
    <col min="525" max="525" width="6.625" style="239" bestFit="1" customWidth="1"/>
    <col min="526" max="526" width="10.875" style="239" bestFit="1" customWidth="1"/>
    <col min="527" max="527" width="6.25" style="239" bestFit="1" customWidth="1"/>
    <col min="528" max="528" width="2.5" style="239" customWidth="1"/>
    <col min="529" max="768" width="9" style="239"/>
    <col min="769" max="769" width="2.125" style="239" bestFit="1" customWidth="1"/>
    <col min="770" max="770" width="9.25" style="239" bestFit="1" customWidth="1"/>
    <col min="771" max="771" width="8.5" style="239" bestFit="1" customWidth="1"/>
    <col min="772" max="772" width="7.125" style="239" bestFit="1" customWidth="1"/>
    <col min="773" max="773" width="6.5" style="239" bestFit="1" customWidth="1"/>
    <col min="774" max="774" width="14.75" style="239" bestFit="1" customWidth="1"/>
    <col min="775" max="775" width="11.625" style="239" customWidth="1"/>
    <col min="776" max="776" width="12" style="239" bestFit="1" customWidth="1"/>
    <col min="777" max="777" width="9.75" style="239" bestFit="1" customWidth="1"/>
    <col min="778" max="779" width="6.375" style="239" bestFit="1" customWidth="1"/>
    <col min="780" max="780" width="7" style="239" bestFit="1" customWidth="1"/>
    <col min="781" max="781" width="6.625" style="239" bestFit="1" customWidth="1"/>
    <col min="782" max="782" width="10.875" style="239" bestFit="1" customWidth="1"/>
    <col min="783" max="783" width="6.25" style="239" bestFit="1" customWidth="1"/>
    <col min="784" max="784" width="2.5" style="239" customWidth="1"/>
    <col min="785" max="1024" width="9" style="239"/>
    <col min="1025" max="1025" width="2.125" style="239" bestFit="1" customWidth="1"/>
    <col min="1026" max="1026" width="9.25" style="239" bestFit="1" customWidth="1"/>
    <col min="1027" max="1027" width="8.5" style="239" bestFit="1" customWidth="1"/>
    <col min="1028" max="1028" width="7.125" style="239" bestFit="1" customWidth="1"/>
    <col min="1029" max="1029" width="6.5" style="239" bestFit="1" customWidth="1"/>
    <col min="1030" max="1030" width="14.75" style="239" bestFit="1" customWidth="1"/>
    <col min="1031" max="1031" width="11.625" style="239" customWidth="1"/>
    <col min="1032" max="1032" width="12" style="239" bestFit="1" customWidth="1"/>
    <col min="1033" max="1033" width="9.75" style="239" bestFit="1" customWidth="1"/>
    <col min="1034" max="1035" width="6.375" style="239" bestFit="1" customWidth="1"/>
    <col min="1036" max="1036" width="7" style="239" bestFit="1" customWidth="1"/>
    <col min="1037" max="1037" width="6.625" style="239" bestFit="1" customWidth="1"/>
    <col min="1038" max="1038" width="10.875" style="239" bestFit="1" customWidth="1"/>
    <col min="1039" max="1039" width="6.25" style="239" bestFit="1" customWidth="1"/>
    <col min="1040" max="1040" width="2.5" style="239" customWidth="1"/>
    <col min="1041" max="1280" width="9" style="239"/>
    <col min="1281" max="1281" width="2.125" style="239" bestFit="1" customWidth="1"/>
    <col min="1282" max="1282" width="9.25" style="239" bestFit="1" customWidth="1"/>
    <col min="1283" max="1283" width="8.5" style="239" bestFit="1" customWidth="1"/>
    <col min="1284" max="1284" width="7.125" style="239" bestFit="1" customWidth="1"/>
    <col min="1285" max="1285" width="6.5" style="239" bestFit="1" customWidth="1"/>
    <col min="1286" max="1286" width="14.75" style="239" bestFit="1" customWidth="1"/>
    <col min="1287" max="1287" width="11.625" style="239" customWidth="1"/>
    <col min="1288" max="1288" width="12" style="239" bestFit="1" customWidth="1"/>
    <col min="1289" max="1289" width="9.75" style="239" bestFit="1" customWidth="1"/>
    <col min="1290" max="1291" width="6.375" style="239" bestFit="1" customWidth="1"/>
    <col min="1292" max="1292" width="7" style="239" bestFit="1" customWidth="1"/>
    <col min="1293" max="1293" width="6.625" style="239" bestFit="1" customWidth="1"/>
    <col min="1294" max="1294" width="10.875" style="239" bestFit="1" customWidth="1"/>
    <col min="1295" max="1295" width="6.25" style="239" bestFit="1" customWidth="1"/>
    <col min="1296" max="1296" width="2.5" style="239" customWidth="1"/>
    <col min="1297" max="1536" width="9" style="239"/>
    <col min="1537" max="1537" width="2.125" style="239" bestFit="1" customWidth="1"/>
    <col min="1538" max="1538" width="9.25" style="239" bestFit="1" customWidth="1"/>
    <col min="1539" max="1539" width="8.5" style="239" bestFit="1" customWidth="1"/>
    <col min="1540" max="1540" width="7.125" style="239" bestFit="1" customWidth="1"/>
    <col min="1541" max="1541" width="6.5" style="239" bestFit="1" customWidth="1"/>
    <col min="1542" max="1542" width="14.75" style="239" bestFit="1" customWidth="1"/>
    <col min="1543" max="1543" width="11.625" style="239" customWidth="1"/>
    <col min="1544" max="1544" width="12" style="239" bestFit="1" customWidth="1"/>
    <col min="1545" max="1545" width="9.75" style="239" bestFit="1" customWidth="1"/>
    <col min="1546" max="1547" width="6.375" style="239" bestFit="1" customWidth="1"/>
    <col min="1548" max="1548" width="7" style="239" bestFit="1" customWidth="1"/>
    <col min="1549" max="1549" width="6.625" style="239" bestFit="1" customWidth="1"/>
    <col min="1550" max="1550" width="10.875" style="239" bestFit="1" customWidth="1"/>
    <col min="1551" max="1551" width="6.25" style="239" bestFit="1" customWidth="1"/>
    <col min="1552" max="1552" width="2.5" style="239" customWidth="1"/>
    <col min="1553" max="1792" width="9" style="239"/>
    <col min="1793" max="1793" width="2.125" style="239" bestFit="1" customWidth="1"/>
    <col min="1794" max="1794" width="9.25" style="239" bestFit="1" customWidth="1"/>
    <col min="1795" max="1795" width="8.5" style="239" bestFit="1" customWidth="1"/>
    <col min="1796" max="1796" width="7.125" style="239" bestFit="1" customWidth="1"/>
    <col min="1797" max="1797" width="6.5" style="239" bestFit="1" customWidth="1"/>
    <col min="1798" max="1798" width="14.75" style="239" bestFit="1" customWidth="1"/>
    <col min="1799" max="1799" width="11.625" style="239" customWidth="1"/>
    <col min="1800" max="1800" width="12" style="239" bestFit="1" customWidth="1"/>
    <col min="1801" max="1801" width="9.75" style="239" bestFit="1" customWidth="1"/>
    <col min="1802" max="1803" width="6.375" style="239" bestFit="1" customWidth="1"/>
    <col min="1804" max="1804" width="7" style="239" bestFit="1" customWidth="1"/>
    <col min="1805" max="1805" width="6.625" style="239" bestFit="1" customWidth="1"/>
    <col min="1806" max="1806" width="10.875" style="239" bestFit="1" customWidth="1"/>
    <col min="1807" max="1807" width="6.25" style="239" bestFit="1" customWidth="1"/>
    <col min="1808" max="1808" width="2.5" style="239" customWidth="1"/>
    <col min="1809" max="2048" width="9" style="239"/>
    <col min="2049" max="2049" width="2.125" style="239" bestFit="1" customWidth="1"/>
    <col min="2050" max="2050" width="9.25" style="239" bestFit="1" customWidth="1"/>
    <col min="2051" max="2051" width="8.5" style="239" bestFit="1" customWidth="1"/>
    <col min="2052" max="2052" width="7.125" style="239" bestFit="1" customWidth="1"/>
    <col min="2053" max="2053" width="6.5" style="239" bestFit="1" customWidth="1"/>
    <col min="2054" max="2054" width="14.75" style="239" bestFit="1" customWidth="1"/>
    <col min="2055" max="2055" width="11.625" style="239" customWidth="1"/>
    <col min="2056" max="2056" width="12" style="239" bestFit="1" customWidth="1"/>
    <col min="2057" max="2057" width="9.75" style="239" bestFit="1" customWidth="1"/>
    <col min="2058" max="2059" width="6.375" style="239" bestFit="1" customWidth="1"/>
    <col min="2060" max="2060" width="7" style="239" bestFit="1" customWidth="1"/>
    <col min="2061" max="2061" width="6.625" style="239" bestFit="1" customWidth="1"/>
    <col min="2062" max="2062" width="10.875" style="239" bestFit="1" customWidth="1"/>
    <col min="2063" max="2063" width="6.25" style="239" bestFit="1" customWidth="1"/>
    <col min="2064" max="2064" width="2.5" style="239" customWidth="1"/>
    <col min="2065" max="2304" width="9" style="239"/>
    <col min="2305" max="2305" width="2.125" style="239" bestFit="1" customWidth="1"/>
    <col min="2306" max="2306" width="9.25" style="239" bestFit="1" customWidth="1"/>
    <col min="2307" max="2307" width="8.5" style="239" bestFit="1" customWidth="1"/>
    <col min="2308" max="2308" width="7.125" style="239" bestFit="1" customWidth="1"/>
    <col min="2309" max="2309" width="6.5" style="239" bestFit="1" customWidth="1"/>
    <col min="2310" max="2310" width="14.75" style="239" bestFit="1" customWidth="1"/>
    <col min="2311" max="2311" width="11.625" style="239" customWidth="1"/>
    <col min="2312" max="2312" width="12" style="239" bestFit="1" customWidth="1"/>
    <col min="2313" max="2313" width="9.75" style="239" bestFit="1" customWidth="1"/>
    <col min="2314" max="2315" width="6.375" style="239" bestFit="1" customWidth="1"/>
    <col min="2316" max="2316" width="7" style="239" bestFit="1" customWidth="1"/>
    <col min="2317" max="2317" width="6.625" style="239" bestFit="1" customWidth="1"/>
    <col min="2318" max="2318" width="10.875" style="239" bestFit="1" customWidth="1"/>
    <col min="2319" max="2319" width="6.25" style="239" bestFit="1" customWidth="1"/>
    <col min="2320" max="2320" width="2.5" style="239" customWidth="1"/>
    <col min="2321" max="2560" width="9" style="239"/>
    <col min="2561" max="2561" width="2.125" style="239" bestFit="1" customWidth="1"/>
    <col min="2562" max="2562" width="9.25" style="239" bestFit="1" customWidth="1"/>
    <col min="2563" max="2563" width="8.5" style="239" bestFit="1" customWidth="1"/>
    <col min="2564" max="2564" width="7.125" style="239" bestFit="1" customWidth="1"/>
    <col min="2565" max="2565" width="6.5" style="239" bestFit="1" customWidth="1"/>
    <col min="2566" max="2566" width="14.75" style="239" bestFit="1" customWidth="1"/>
    <col min="2567" max="2567" width="11.625" style="239" customWidth="1"/>
    <col min="2568" max="2568" width="12" style="239" bestFit="1" customWidth="1"/>
    <col min="2569" max="2569" width="9.75" style="239" bestFit="1" customWidth="1"/>
    <col min="2570" max="2571" width="6.375" style="239" bestFit="1" customWidth="1"/>
    <col min="2572" max="2572" width="7" style="239" bestFit="1" customWidth="1"/>
    <col min="2573" max="2573" width="6.625" style="239" bestFit="1" customWidth="1"/>
    <col min="2574" max="2574" width="10.875" style="239" bestFit="1" customWidth="1"/>
    <col min="2575" max="2575" width="6.25" style="239" bestFit="1" customWidth="1"/>
    <col min="2576" max="2576" width="2.5" style="239" customWidth="1"/>
    <col min="2577" max="2816" width="9" style="239"/>
    <col min="2817" max="2817" width="2.125" style="239" bestFit="1" customWidth="1"/>
    <col min="2818" max="2818" width="9.25" style="239" bestFit="1" customWidth="1"/>
    <col min="2819" max="2819" width="8.5" style="239" bestFit="1" customWidth="1"/>
    <col min="2820" max="2820" width="7.125" style="239" bestFit="1" customWidth="1"/>
    <col min="2821" max="2821" width="6.5" style="239" bestFit="1" customWidth="1"/>
    <col min="2822" max="2822" width="14.75" style="239" bestFit="1" customWidth="1"/>
    <col min="2823" max="2823" width="11.625" style="239" customWidth="1"/>
    <col min="2824" max="2824" width="12" style="239" bestFit="1" customWidth="1"/>
    <col min="2825" max="2825" width="9.75" style="239" bestFit="1" customWidth="1"/>
    <col min="2826" max="2827" width="6.375" style="239" bestFit="1" customWidth="1"/>
    <col min="2828" max="2828" width="7" style="239" bestFit="1" customWidth="1"/>
    <col min="2829" max="2829" width="6.625" style="239" bestFit="1" customWidth="1"/>
    <col min="2830" max="2830" width="10.875" style="239" bestFit="1" customWidth="1"/>
    <col min="2831" max="2831" width="6.25" style="239" bestFit="1" customWidth="1"/>
    <col min="2832" max="2832" width="2.5" style="239" customWidth="1"/>
    <col min="2833" max="3072" width="9" style="239"/>
    <col min="3073" max="3073" width="2.125" style="239" bestFit="1" customWidth="1"/>
    <col min="3074" max="3074" width="9.25" style="239" bestFit="1" customWidth="1"/>
    <col min="3075" max="3075" width="8.5" style="239" bestFit="1" customWidth="1"/>
    <col min="3076" max="3076" width="7.125" style="239" bestFit="1" customWidth="1"/>
    <col min="3077" max="3077" width="6.5" style="239" bestFit="1" customWidth="1"/>
    <col min="3078" max="3078" width="14.75" style="239" bestFit="1" customWidth="1"/>
    <col min="3079" max="3079" width="11.625" style="239" customWidth="1"/>
    <col min="3080" max="3080" width="12" style="239" bestFit="1" customWidth="1"/>
    <col min="3081" max="3081" width="9.75" style="239" bestFit="1" customWidth="1"/>
    <col min="3082" max="3083" width="6.375" style="239" bestFit="1" customWidth="1"/>
    <col min="3084" max="3084" width="7" style="239" bestFit="1" customWidth="1"/>
    <col min="3085" max="3085" width="6.625" style="239" bestFit="1" customWidth="1"/>
    <col min="3086" max="3086" width="10.875" style="239" bestFit="1" customWidth="1"/>
    <col min="3087" max="3087" width="6.25" style="239" bestFit="1" customWidth="1"/>
    <col min="3088" max="3088" width="2.5" style="239" customWidth="1"/>
    <col min="3089" max="3328" width="9" style="239"/>
    <col min="3329" max="3329" width="2.125" style="239" bestFit="1" customWidth="1"/>
    <col min="3330" max="3330" width="9.25" style="239" bestFit="1" customWidth="1"/>
    <col min="3331" max="3331" width="8.5" style="239" bestFit="1" customWidth="1"/>
    <col min="3332" max="3332" width="7.125" style="239" bestFit="1" customWidth="1"/>
    <col min="3333" max="3333" width="6.5" style="239" bestFit="1" customWidth="1"/>
    <col min="3334" max="3334" width="14.75" style="239" bestFit="1" customWidth="1"/>
    <col min="3335" max="3335" width="11.625" style="239" customWidth="1"/>
    <col min="3336" max="3336" width="12" style="239" bestFit="1" customWidth="1"/>
    <col min="3337" max="3337" width="9.75" style="239" bestFit="1" customWidth="1"/>
    <col min="3338" max="3339" width="6.375" style="239" bestFit="1" customWidth="1"/>
    <col min="3340" max="3340" width="7" style="239" bestFit="1" customWidth="1"/>
    <col min="3341" max="3341" width="6.625" style="239" bestFit="1" customWidth="1"/>
    <col min="3342" max="3342" width="10.875" style="239" bestFit="1" customWidth="1"/>
    <col min="3343" max="3343" width="6.25" style="239" bestFit="1" customWidth="1"/>
    <col min="3344" max="3344" width="2.5" style="239" customWidth="1"/>
    <col min="3345" max="3584" width="9" style="239"/>
    <col min="3585" max="3585" width="2.125" style="239" bestFit="1" customWidth="1"/>
    <col min="3586" max="3586" width="9.25" style="239" bestFit="1" customWidth="1"/>
    <col min="3587" max="3587" width="8.5" style="239" bestFit="1" customWidth="1"/>
    <col min="3588" max="3588" width="7.125" style="239" bestFit="1" customWidth="1"/>
    <col min="3589" max="3589" width="6.5" style="239" bestFit="1" customWidth="1"/>
    <col min="3590" max="3590" width="14.75" style="239" bestFit="1" customWidth="1"/>
    <col min="3591" max="3591" width="11.625" style="239" customWidth="1"/>
    <col min="3592" max="3592" width="12" style="239" bestFit="1" customWidth="1"/>
    <col min="3593" max="3593" width="9.75" style="239" bestFit="1" customWidth="1"/>
    <col min="3594" max="3595" width="6.375" style="239" bestFit="1" customWidth="1"/>
    <col min="3596" max="3596" width="7" style="239" bestFit="1" customWidth="1"/>
    <col min="3597" max="3597" width="6.625" style="239" bestFit="1" customWidth="1"/>
    <col min="3598" max="3598" width="10.875" style="239" bestFit="1" customWidth="1"/>
    <col min="3599" max="3599" width="6.25" style="239" bestFit="1" customWidth="1"/>
    <col min="3600" max="3600" width="2.5" style="239" customWidth="1"/>
    <col min="3601" max="3840" width="9" style="239"/>
    <col min="3841" max="3841" width="2.125" style="239" bestFit="1" customWidth="1"/>
    <col min="3842" max="3842" width="9.25" style="239" bestFit="1" customWidth="1"/>
    <col min="3843" max="3843" width="8.5" style="239" bestFit="1" customWidth="1"/>
    <col min="3844" max="3844" width="7.125" style="239" bestFit="1" customWidth="1"/>
    <col min="3845" max="3845" width="6.5" style="239" bestFit="1" customWidth="1"/>
    <col min="3846" max="3846" width="14.75" style="239" bestFit="1" customWidth="1"/>
    <col min="3847" max="3847" width="11.625" style="239" customWidth="1"/>
    <col min="3848" max="3848" width="12" style="239" bestFit="1" customWidth="1"/>
    <col min="3849" max="3849" width="9.75" style="239" bestFit="1" customWidth="1"/>
    <col min="3850" max="3851" width="6.375" style="239" bestFit="1" customWidth="1"/>
    <col min="3852" max="3852" width="7" style="239" bestFit="1" customWidth="1"/>
    <col min="3853" max="3853" width="6.625" style="239" bestFit="1" customWidth="1"/>
    <col min="3854" max="3854" width="10.875" style="239" bestFit="1" customWidth="1"/>
    <col min="3855" max="3855" width="6.25" style="239" bestFit="1" customWidth="1"/>
    <col min="3856" max="3856" width="2.5" style="239" customWidth="1"/>
    <col min="3857" max="4096" width="9" style="239"/>
    <col min="4097" max="4097" width="2.125" style="239" bestFit="1" customWidth="1"/>
    <col min="4098" max="4098" width="9.25" style="239" bestFit="1" customWidth="1"/>
    <col min="4099" max="4099" width="8.5" style="239" bestFit="1" customWidth="1"/>
    <col min="4100" max="4100" width="7.125" style="239" bestFit="1" customWidth="1"/>
    <col min="4101" max="4101" width="6.5" style="239" bestFit="1" customWidth="1"/>
    <col min="4102" max="4102" width="14.75" style="239" bestFit="1" customWidth="1"/>
    <col min="4103" max="4103" width="11.625" style="239" customWidth="1"/>
    <col min="4104" max="4104" width="12" style="239" bestFit="1" customWidth="1"/>
    <col min="4105" max="4105" width="9.75" style="239" bestFit="1" customWidth="1"/>
    <col min="4106" max="4107" width="6.375" style="239" bestFit="1" customWidth="1"/>
    <col min="4108" max="4108" width="7" style="239" bestFit="1" customWidth="1"/>
    <col min="4109" max="4109" width="6.625" style="239" bestFit="1" customWidth="1"/>
    <col min="4110" max="4110" width="10.875" style="239" bestFit="1" customWidth="1"/>
    <col min="4111" max="4111" width="6.25" style="239" bestFit="1" customWidth="1"/>
    <col min="4112" max="4112" width="2.5" style="239" customWidth="1"/>
    <col min="4113" max="4352" width="9" style="239"/>
    <col min="4353" max="4353" width="2.125" style="239" bestFit="1" customWidth="1"/>
    <col min="4354" max="4354" width="9.25" style="239" bestFit="1" customWidth="1"/>
    <col min="4355" max="4355" width="8.5" style="239" bestFit="1" customWidth="1"/>
    <col min="4356" max="4356" width="7.125" style="239" bestFit="1" customWidth="1"/>
    <col min="4357" max="4357" width="6.5" style="239" bestFit="1" customWidth="1"/>
    <col min="4358" max="4358" width="14.75" style="239" bestFit="1" customWidth="1"/>
    <col min="4359" max="4359" width="11.625" style="239" customWidth="1"/>
    <col min="4360" max="4360" width="12" style="239" bestFit="1" customWidth="1"/>
    <col min="4361" max="4361" width="9.75" style="239" bestFit="1" customWidth="1"/>
    <col min="4362" max="4363" width="6.375" style="239" bestFit="1" customWidth="1"/>
    <col min="4364" max="4364" width="7" style="239" bestFit="1" customWidth="1"/>
    <col min="4365" max="4365" width="6.625" style="239" bestFit="1" customWidth="1"/>
    <col min="4366" max="4366" width="10.875" style="239" bestFit="1" customWidth="1"/>
    <col min="4367" max="4367" width="6.25" style="239" bestFit="1" customWidth="1"/>
    <col min="4368" max="4368" width="2.5" style="239" customWidth="1"/>
    <col min="4369" max="4608" width="9" style="239"/>
    <col min="4609" max="4609" width="2.125" style="239" bestFit="1" customWidth="1"/>
    <col min="4610" max="4610" width="9.25" style="239" bestFit="1" customWidth="1"/>
    <col min="4611" max="4611" width="8.5" style="239" bestFit="1" customWidth="1"/>
    <col min="4612" max="4612" width="7.125" style="239" bestFit="1" customWidth="1"/>
    <col min="4613" max="4613" width="6.5" style="239" bestFit="1" customWidth="1"/>
    <col min="4614" max="4614" width="14.75" style="239" bestFit="1" customWidth="1"/>
    <col min="4615" max="4615" width="11.625" style="239" customWidth="1"/>
    <col min="4616" max="4616" width="12" style="239" bestFit="1" customWidth="1"/>
    <col min="4617" max="4617" width="9.75" style="239" bestFit="1" customWidth="1"/>
    <col min="4618" max="4619" width="6.375" style="239" bestFit="1" customWidth="1"/>
    <col min="4620" max="4620" width="7" style="239" bestFit="1" customWidth="1"/>
    <col min="4621" max="4621" width="6.625" style="239" bestFit="1" customWidth="1"/>
    <col min="4622" max="4622" width="10.875" style="239" bestFit="1" customWidth="1"/>
    <col min="4623" max="4623" width="6.25" style="239" bestFit="1" customWidth="1"/>
    <col min="4624" max="4624" width="2.5" style="239" customWidth="1"/>
    <col min="4625" max="4864" width="9" style="239"/>
    <col min="4865" max="4865" width="2.125" style="239" bestFit="1" customWidth="1"/>
    <col min="4866" max="4866" width="9.25" style="239" bestFit="1" customWidth="1"/>
    <col min="4867" max="4867" width="8.5" style="239" bestFit="1" customWidth="1"/>
    <col min="4868" max="4868" width="7.125" style="239" bestFit="1" customWidth="1"/>
    <col min="4869" max="4869" width="6.5" style="239" bestFit="1" customWidth="1"/>
    <col min="4870" max="4870" width="14.75" style="239" bestFit="1" customWidth="1"/>
    <col min="4871" max="4871" width="11.625" style="239" customWidth="1"/>
    <col min="4872" max="4872" width="12" style="239" bestFit="1" customWidth="1"/>
    <col min="4873" max="4873" width="9.75" style="239" bestFit="1" customWidth="1"/>
    <col min="4874" max="4875" width="6.375" style="239" bestFit="1" customWidth="1"/>
    <col min="4876" max="4876" width="7" style="239" bestFit="1" customWidth="1"/>
    <col min="4877" max="4877" width="6.625" style="239" bestFit="1" customWidth="1"/>
    <col min="4878" max="4878" width="10.875" style="239" bestFit="1" customWidth="1"/>
    <col min="4879" max="4879" width="6.25" style="239" bestFit="1" customWidth="1"/>
    <col min="4880" max="4880" width="2.5" style="239" customWidth="1"/>
    <col min="4881" max="5120" width="9" style="239"/>
    <col min="5121" max="5121" width="2.125" style="239" bestFit="1" customWidth="1"/>
    <col min="5122" max="5122" width="9.25" style="239" bestFit="1" customWidth="1"/>
    <col min="5123" max="5123" width="8.5" style="239" bestFit="1" customWidth="1"/>
    <col min="5124" max="5124" width="7.125" style="239" bestFit="1" customWidth="1"/>
    <col min="5125" max="5125" width="6.5" style="239" bestFit="1" customWidth="1"/>
    <col min="5126" max="5126" width="14.75" style="239" bestFit="1" customWidth="1"/>
    <col min="5127" max="5127" width="11.625" style="239" customWidth="1"/>
    <col min="5128" max="5128" width="12" style="239" bestFit="1" customWidth="1"/>
    <col min="5129" max="5129" width="9.75" style="239" bestFit="1" customWidth="1"/>
    <col min="5130" max="5131" width="6.375" style="239" bestFit="1" customWidth="1"/>
    <col min="5132" max="5132" width="7" style="239" bestFit="1" customWidth="1"/>
    <col min="5133" max="5133" width="6.625" style="239" bestFit="1" customWidth="1"/>
    <col min="5134" max="5134" width="10.875" style="239" bestFit="1" customWidth="1"/>
    <col min="5135" max="5135" width="6.25" style="239" bestFit="1" customWidth="1"/>
    <col min="5136" max="5136" width="2.5" style="239" customWidth="1"/>
    <col min="5137" max="5376" width="9" style="239"/>
    <col min="5377" max="5377" width="2.125" style="239" bestFit="1" customWidth="1"/>
    <col min="5378" max="5378" width="9.25" style="239" bestFit="1" customWidth="1"/>
    <col min="5379" max="5379" width="8.5" style="239" bestFit="1" customWidth="1"/>
    <col min="5380" max="5380" width="7.125" style="239" bestFit="1" customWidth="1"/>
    <col min="5381" max="5381" width="6.5" style="239" bestFit="1" customWidth="1"/>
    <col min="5382" max="5382" width="14.75" style="239" bestFit="1" customWidth="1"/>
    <col min="5383" max="5383" width="11.625" style="239" customWidth="1"/>
    <col min="5384" max="5384" width="12" style="239" bestFit="1" customWidth="1"/>
    <col min="5385" max="5385" width="9.75" style="239" bestFit="1" customWidth="1"/>
    <col min="5386" max="5387" width="6.375" style="239" bestFit="1" customWidth="1"/>
    <col min="5388" max="5388" width="7" style="239" bestFit="1" customWidth="1"/>
    <col min="5389" max="5389" width="6.625" style="239" bestFit="1" customWidth="1"/>
    <col min="5390" max="5390" width="10.875" style="239" bestFit="1" customWidth="1"/>
    <col min="5391" max="5391" width="6.25" style="239" bestFit="1" customWidth="1"/>
    <col min="5392" max="5392" width="2.5" style="239" customWidth="1"/>
    <col min="5393" max="5632" width="9" style="239"/>
    <col min="5633" max="5633" width="2.125" style="239" bestFit="1" customWidth="1"/>
    <col min="5634" max="5634" width="9.25" style="239" bestFit="1" customWidth="1"/>
    <col min="5635" max="5635" width="8.5" style="239" bestFit="1" customWidth="1"/>
    <col min="5636" max="5636" width="7.125" style="239" bestFit="1" customWidth="1"/>
    <col min="5637" max="5637" width="6.5" style="239" bestFit="1" customWidth="1"/>
    <col min="5638" max="5638" width="14.75" style="239" bestFit="1" customWidth="1"/>
    <col min="5639" max="5639" width="11.625" style="239" customWidth="1"/>
    <col min="5640" max="5640" width="12" style="239" bestFit="1" customWidth="1"/>
    <col min="5641" max="5641" width="9.75" style="239" bestFit="1" customWidth="1"/>
    <col min="5642" max="5643" width="6.375" style="239" bestFit="1" customWidth="1"/>
    <col min="5644" max="5644" width="7" style="239" bestFit="1" customWidth="1"/>
    <col min="5645" max="5645" width="6.625" style="239" bestFit="1" customWidth="1"/>
    <col min="5646" max="5646" width="10.875" style="239" bestFit="1" customWidth="1"/>
    <col min="5647" max="5647" width="6.25" style="239" bestFit="1" customWidth="1"/>
    <col min="5648" max="5648" width="2.5" style="239" customWidth="1"/>
    <col min="5649" max="5888" width="9" style="239"/>
    <col min="5889" max="5889" width="2.125" style="239" bestFit="1" customWidth="1"/>
    <col min="5890" max="5890" width="9.25" style="239" bestFit="1" customWidth="1"/>
    <col min="5891" max="5891" width="8.5" style="239" bestFit="1" customWidth="1"/>
    <col min="5892" max="5892" width="7.125" style="239" bestFit="1" customWidth="1"/>
    <col min="5893" max="5893" width="6.5" style="239" bestFit="1" customWidth="1"/>
    <col min="5894" max="5894" width="14.75" style="239" bestFit="1" customWidth="1"/>
    <col min="5895" max="5895" width="11.625" style="239" customWidth="1"/>
    <col min="5896" max="5896" width="12" style="239" bestFit="1" customWidth="1"/>
    <col min="5897" max="5897" width="9.75" style="239" bestFit="1" customWidth="1"/>
    <col min="5898" max="5899" width="6.375" style="239" bestFit="1" customWidth="1"/>
    <col min="5900" max="5900" width="7" style="239" bestFit="1" customWidth="1"/>
    <col min="5901" max="5901" width="6.625" style="239" bestFit="1" customWidth="1"/>
    <col min="5902" max="5902" width="10.875" style="239" bestFit="1" customWidth="1"/>
    <col min="5903" max="5903" width="6.25" style="239" bestFit="1" customWidth="1"/>
    <col min="5904" max="5904" width="2.5" style="239" customWidth="1"/>
    <col min="5905" max="6144" width="9" style="239"/>
    <col min="6145" max="6145" width="2.125" style="239" bestFit="1" customWidth="1"/>
    <col min="6146" max="6146" width="9.25" style="239" bestFit="1" customWidth="1"/>
    <col min="6147" max="6147" width="8.5" style="239" bestFit="1" customWidth="1"/>
    <col min="6148" max="6148" width="7.125" style="239" bestFit="1" customWidth="1"/>
    <col min="6149" max="6149" width="6.5" style="239" bestFit="1" customWidth="1"/>
    <col min="6150" max="6150" width="14.75" style="239" bestFit="1" customWidth="1"/>
    <col min="6151" max="6151" width="11.625" style="239" customWidth="1"/>
    <col min="6152" max="6152" width="12" style="239" bestFit="1" customWidth="1"/>
    <col min="6153" max="6153" width="9.75" style="239" bestFit="1" customWidth="1"/>
    <col min="6154" max="6155" width="6.375" style="239" bestFit="1" customWidth="1"/>
    <col min="6156" max="6156" width="7" style="239" bestFit="1" customWidth="1"/>
    <col min="6157" max="6157" width="6.625" style="239" bestFit="1" customWidth="1"/>
    <col min="6158" max="6158" width="10.875" style="239" bestFit="1" customWidth="1"/>
    <col min="6159" max="6159" width="6.25" style="239" bestFit="1" customWidth="1"/>
    <col min="6160" max="6160" width="2.5" style="239" customWidth="1"/>
    <col min="6161" max="6400" width="9" style="239"/>
    <col min="6401" max="6401" width="2.125" style="239" bestFit="1" customWidth="1"/>
    <col min="6402" max="6402" width="9.25" style="239" bestFit="1" customWidth="1"/>
    <col min="6403" max="6403" width="8.5" style="239" bestFit="1" customWidth="1"/>
    <col min="6404" max="6404" width="7.125" style="239" bestFit="1" customWidth="1"/>
    <col min="6405" max="6405" width="6.5" style="239" bestFit="1" customWidth="1"/>
    <col min="6406" max="6406" width="14.75" style="239" bestFit="1" customWidth="1"/>
    <col min="6407" max="6407" width="11.625" style="239" customWidth="1"/>
    <col min="6408" max="6408" width="12" style="239" bestFit="1" customWidth="1"/>
    <col min="6409" max="6409" width="9.75" style="239" bestFit="1" customWidth="1"/>
    <col min="6410" max="6411" width="6.375" style="239" bestFit="1" customWidth="1"/>
    <col min="6412" max="6412" width="7" style="239" bestFit="1" customWidth="1"/>
    <col min="6413" max="6413" width="6.625" style="239" bestFit="1" customWidth="1"/>
    <col min="6414" max="6414" width="10.875" style="239" bestFit="1" customWidth="1"/>
    <col min="6415" max="6415" width="6.25" style="239" bestFit="1" customWidth="1"/>
    <col min="6416" max="6416" width="2.5" style="239" customWidth="1"/>
    <col min="6417" max="6656" width="9" style="239"/>
    <col min="6657" max="6657" width="2.125" style="239" bestFit="1" customWidth="1"/>
    <col min="6658" max="6658" width="9.25" style="239" bestFit="1" customWidth="1"/>
    <col min="6659" max="6659" width="8.5" style="239" bestFit="1" customWidth="1"/>
    <col min="6660" max="6660" width="7.125" style="239" bestFit="1" customWidth="1"/>
    <col min="6661" max="6661" width="6.5" style="239" bestFit="1" customWidth="1"/>
    <col min="6662" max="6662" width="14.75" style="239" bestFit="1" customWidth="1"/>
    <col min="6663" max="6663" width="11.625" style="239" customWidth="1"/>
    <col min="6664" max="6664" width="12" style="239" bestFit="1" customWidth="1"/>
    <col min="6665" max="6665" width="9.75" style="239" bestFit="1" customWidth="1"/>
    <col min="6666" max="6667" width="6.375" style="239" bestFit="1" customWidth="1"/>
    <col min="6668" max="6668" width="7" style="239" bestFit="1" customWidth="1"/>
    <col min="6669" max="6669" width="6.625" style="239" bestFit="1" customWidth="1"/>
    <col min="6670" max="6670" width="10.875" style="239" bestFit="1" customWidth="1"/>
    <col min="6671" max="6671" width="6.25" style="239" bestFit="1" customWidth="1"/>
    <col min="6672" max="6672" width="2.5" style="239" customWidth="1"/>
    <col min="6673" max="6912" width="9" style="239"/>
    <col min="6913" max="6913" width="2.125" style="239" bestFit="1" customWidth="1"/>
    <col min="6914" max="6914" width="9.25" style="239" bestFit="1" customWidth="1"/>
    <col min="6915" max="6915" width="8.5" style="239" bestFit="1" customWidth="1"/>
    <col min="6916" max="6916" width="7.125" style="239" bestFit="1" customWidth="1"/>
    <col min="6917" max="6917" width="6.5" style="239" bestFit="1" customWidth="1"/>
    <col min="6918" max="6918" width="14.75" style="239" bestFit="1" customWidth="1"/>
    <col min="6919" max="6919" width="11.625" style="239" customWidth="1"/>
    <col min="6920" max="6920" width="12" style="239" bestFit="1" customWidth="1"/>
    <col min="6921" max="6921" width="9.75" style="239" bestFit="1" customWidth="1"/>
    <col min="6922" max="6923" width="6.375" style="239" bestFit="1" customWidth="1"/>
    <col min="6924" max="6924" width="7" style="239" bestFit="1" customWidth="1"/>
    <col min="6925" max="6925" width="6.625" style="239" bestFit="1" customWidth="1"/>
    <col min="6926" max="6926" width="10.875" style="239" bestFit="1" customWidth="1"/>
    <col min="6927" max="6927" width="6.25" style="239" bestFit="1" customWidth="1"/>
    <col min="6928" max="6928" width="2.5" style="239" customWidth="1"/>
    <col min="6929" max="7168" width="9" style="239"/>
    <col min="7169" max="7169" width="2.125" style="239" bestFit="1" customWidth="1"/>
    <col min="7170" max="7170" width="9.25" style="239" bestFit="1" customWidth="1"/>
    <col min="7171" max="7171" width="8.5" style="239" bestFit="1" customWidth="1"/>
    <col min="7172" max="7172" width="7.125" style="239" bestFit="1" customWidth="1"/>
    <col min="7173" max="7173" width="6.5" style="239" bestFit="1" customWidth="1"/>
    <col min="7174" max="7174" width="14.75" style="239" bestFit="1" customWidth="1"/>
    <col min="7175" max="7175" width="11.625" style="239" customWidth="1"/>
    <col min="7176" max="7176" width="12" style="239" bestFit="1" customWidth="1"/>
    <col min="7177" max="7177" width="9.75" style="239" bestFit="1" customWidth="1"/>
    <col min="7178" max="7179" width="6.375" style="239" bestFit="1" customWidth="1"/>
    <col min="7180" max="7180" width="7" style="239" bestFit="1" customWidth="1"/>
    <col min="7181" max="7181" width="6.625" style="239" bestFit="1" customWidth="1"/>
    <col min="7182" max="7182" width="10.875" style="239" bestFit="1" customWidth="1"/>
    <col min="7183" max="7183" width="6.25" style="239" bestFit="1" customWidth="1"/>
    <col min="7184" max="7184" width="2.5" style="239" customWidth="1"/>
    <col min="7185" max="7424" width="9" style="239"/>
    <col min="7425" max="7425" width="2.125" style="239" bestFit="1" customWidth="1"/>
    <col min="7426" max="7426" width="9.25" style="239" bestFit="1" customWidth="1"/>
    <col min="7427" max="7427" width="8.5" style="239" bestFit="1" customWidth="1"/>
    <col min="7428" max="7428" width="7.125" style="239" bestFit="1" customWidth="1"/>
    <col min="7429" max="7429" width="6.5" style="239" bestFit="1" customWidth="1"/>
    <col min="7430" max="7430" width="14.75" style="239" bestFit="1" customWidth="1"/>
    <col min="7431" max="7431" width="11.625" style="239" customWidth="1"/>
    <col min="7432" max="7432" width="12" style="239" bestFit="1" customWidth="1"/>
    <col min="7433" max="7433" width="9.75" style="239" bestFit="1" customWidth="1"/>
    <col min="7434" max="7435" width="6.375" style="239" bestFit="1" customWidth="1"/>
    <col min="7436" max="7436" width="7" style="239" bestFit="1" customWidth="1"/>
    <col min="7437" max="7437" width="6.625" style="239" bestFit="1" customWidth="1"/>
    <col min="7438" max="7438" width="10.875" style="239" bestFit="1" customWidth="1"/>
    <col min="7439" max="7439" width="6.25" style="239" bestFit="1" customWidth="1"/>
    <col min="7440" max="7440" width="2.5" style="239" customWidth="1"/>
    <col min="7441" max="7680" width="9" style="239"/>
    <col min="7681" max="7681" width="2.125" style="239" bestFit="1" customWidth="1"/>
    <col min="7682" max="7682" width="9.25" style="239" bestFit="1" customWidth="1"/>
    <col min="7683" max="7683" width="8.5" style="239" bestFit="1" customWidth="1"/>
    <col min="7684" max="7684" width="7.125" style="239" bestFit="1" customWidth="1"/>
    <col min="7685" max="7685" width="6.5" style="239" bestFit="1" customWidth="1"/>
    <col min="7686" max="7686" width="14.75" style="239" bestFit="1" customWidth="1"/>
    <col min="7687" max="7687" width="11.625" style="239" customWidth="1"/>
    <col min="7688" max="7688" width="12" style="239" bestFit="1" customWidth="1"/>
    <col min="7689" max="7689" width="9.75" style="239" bestFit="1" customWidth="1"/>
    <col min="7690" max="7691" width="6.375" style="239" bestFit="1" customWidth="1"/>
    <col min="7692" max="7692" width="7" style="239" bestFit="1" customWidth="1"/>
    <col min="7693" max="7693" width="6.625" style="239" bestFit="1" customWidth="1"/>
    <col min="7694" max="7694" width="10.875" style="239" bestFit="1" customWidth="1"/>
    <col min="7695" max="7695" width="6.25" style="239" bestFit="1" customWidth="1"/>
    <col min="7696" max="7696" width="2.5" style="239" customWidth="1"/>
    <col min="7697" max="7936" width="9" style="239"/>
    <col min="7937" max="7937" width="2.125" style="239" bestFit="1" customWidth="1"/>
    <col min="7938" max="7938" width="9.25" style="239" bestFit="1" customWidth="1"/>
    <col min="7939" max="7939" width="8.5" style="239" bestFit="1" customWidth="1"/>
    <col min="7940" max="7940" width="7.125" style="239" bestFit="1" customWidth="1"/>
    <col min="7941" max="7941" width="6.5" style="239" bestFit="1" customWidth="1"/>
    <col min="7942" max="7942" width="14.75" style="239" bestFit="1" customWidth="1"/>
    <col min="7943" max="7943" width="11.625" style="239" customWidth="1"/>
    <col min="7944" max="7944" width="12" style="239" bestFit="1" customWidth="1"/>
    <col min="7945" max="7945" width="9.75" style="239" bestFit="1" customWidth="1"/>
    <col min="7946" max="7947" width="6.375" style="239" bestFit="1" customWidth="1"/>
    <col min="7948" max="7948" width="7" style="239" bestFit="1" customWidth="1"/>
    <col min="7949" max="7949" width="6.625" style="239" bestFit="1" customWidth="1"/>
    <col min="7950" max="7950" width="10.875" style="239" bestFit="1" customWidth="1"/>
    <col min="7951" max="7951" width="6.25" style="239" bestFit="1" customWidth="1"/>
    <col min="7952" max="7952" width="2.5" style="239" customWidth="1"/>
    <col min="7953" max="8192" width="9" style="239"/>
    <col min="8193" max="8193" width="2.125" style="239" bestFit="1" customWidth="1"/>
    <col min="8194" max="8194" width="9.25" style="239" bestFit="1" customWidth="1"/>
    <col min="8195" max="8195" width="8.5" style="239" bestFit="1" customWidth="1"/>
    <col min="8196" max="8196" width="7.125" style="239" bestFit="1" customWidth="1"/>
    <col min="8197" max="8197" width="6.5" style="239" bestFit="1" customWidth="1"/>
    <col min="8198" max="8198" width="14.75" style="239" bestFit="1" customWidth="1"/>
    <col min="8199" max="8199" width="11.625" style="239" customWidth="1"/>
    <col min="8200" max="8200" width="12" style="239" bestFit="1" customWidth="1"/>
    <col min="8201" max="8201" width="9.75" style="239" bestFit="1" customWidth="1"/>
    <col min="8202" max="8203" width="6.375" style="239" bestFit="1" customWidth="1"/>
    <col min="8204" max="8204" width="7" style="239" bestFit="1" customWidth="1"/>
    <col min="8205" max="8205" width="6.625" style="239" bestFit="1" customWidth="1"/>
    <col min="8206" max="8206" width="10.875" style="239" bestFit="1" customWidth="1"/>
    <col min="8207" max="8207" width="6.25" style="239" bestFit="1" customWidth="1"/>
    <col min="8208" max="8208" width="2.5" style="239" customWidth="1"/>
    <col min="8209" max="8448" width="9" style="239"/>
    <col min="8449" max="8449" width="2.125" style="239" bestFit="1" customWidth="1"/>
    <col min="8450" max="8450" width="9.25" style="239" bestFit="1" customWidth="1"/>
    <col min="8451" max="8451" width="8.5" style="239" bestFit="1" customWidth="1"/>
    <col min="8452" max="8452" width="7.125" style="239" bestFit="1" customWidth="1"/>
    <col min="8453" max="8453" width="6.5" style="239" bestFit="1" customWidth="1"/>
    <col min="8454" max="8454" width="14.75" style="239" bestFit="1" customWidth="1"/>
    <col min="8455" max="8455" width="11.625" style="239" customWidth="1"/>
    <col min="8456" max="8456" width="12" style="239" bestFit="1" customWidth="1"/>
    <col min="8457" max="8457" width="9.75" style="239" bestFit="1" customWidth="1"/>
    <col min="8458" max="8459" width="6.375" style="239" bestFit="1" customWidth="1"/>
    <col min="8460" max="8460" width="7" style="239" bestFit="1" customWidth="1"/>
    <col min="8461" max="8461" width="6.625" style="239" bestFit="1" customWidth="1"/>
    <col min="8462" max="8462" width="10.875" style="239" bestFit="1" customWidth="1"/>
    <col min="8463" max="8463" width="6.25" style="239" bestFit="1" customWidth="1"/>
    <col min="8464" max="8464" width="2.5" style="239" customWidth="1"/>
    <col min="8465" max="8704" width="9" style="239"/>
    <col min="8705" max="8705" width="2.125" style="239" bestFit="1" customWidth="1"/>
    <col min="8706" max="8706" width="9.25" style="239" bestFit="1" customWidth="1"/>
    <col min="8707" max="8707" width="8.5" style="239" bestFit="1" customWidth="1"/>
    <col min="8708" max="8708" width="7.125" style="239" bestFit="1" customWidth="1"/>
    <col min="8709" max="8709" width="6.5" style="239" bestFit="1" customWidth="1"/>
    <col min="8710" max="8710" width="14.75" style="239" bestFit="1" customWidth="1"/>
    <col min="8711" max="8711" width="11.625" style="239" customWidth="1"/>
    <col min="8712" max="8712" width="12" style="239" bestFit="1" customWidth="1"/>
    <col min="8713" max="8713" width="9.75" style="239" bestFit="1" customWidth="1"/>
    <col min="8714" max="8715" width="6.375" style="239" bestFit="1" customWidth="1"/>
    <col min="8716" max="8716" width="7" style="239" bestFit="1" customWidth="1"/>
    <col min="8717" max="8717" width="6.625" style="239" bestFit="1" customWidth="1"/>
    <col min="8718" max="8718" width="10.875" style="239" bestFit="1" customWidth="1"/>
    <col min="8719" max="8719" width="6.25" style="239" bestFit="1" customWidth="1"/>
    <col min="8720" max="8720" width="2.5" style="239" customWidth="1"/>
    <col min="8721" max="8960" width="9" style="239"/>
    <col min="8961" max="8961" width="2.125" style="239" bestFit="1" customWidth="1"/>
    <col min="8962" max="8962" width="9.25" style="239" bestFit="1" customWidth="1"/>
    <col min="8963" max="8963" width="8.5" style="239" bestFit="1" customWidth="1"/>
    <col min="8964" max="8964" width="7.125" style="239" bestFit="1" customWidth="1"/>
    <col min="8965" max="8965" width="6.5" style="239" bestFit="1" customWidth="1"/>
    <col min="8966" max="8966" width="14.75" style="239" bestFit="1" customWidth="1"/>
    <col min="8967" max="8967" width="11.625" style="239" customWidth="1"/>
    <col min="8968" max="8968" width="12" style="239" bestFit="1" customWidth="1"/>
    <col min="8969" max="8969" width="9.75" style="239" bestFit="1" customWidth="1"/>
    <col min="8970" max="8971" width="6.375" style="239" bestFit="1" customWidth="1"/>
    <col min="8972" max="8972" width="7" style="239" bestFit="1" customWidth="1"/>
    <col min="8973" max="8973" width="6.625" style="239" bestFit="1" customWidth="1"/>
    <col min="8974" max="8974" width="10.875" style="239" bestFit="1" customWidth="1"/>
    <col min="8975" max="8975" width="6.25" style="239" bestFit="1" customWidth="1"/>
    <col min="8976" max="8976" width="2.5" style="239" customWidth="1"/>
    <col min="8977" max="9216" width="9" style="239"/>
    <col min="9217" max="9217" width="2.125" style="239" bestFit="1" customWidth="1"/>
    <col min="9218" max="9218" width="9.25" style="239" bestFit="1" customWidth="1"/>
    <col min="9219" max="9219" width="8.5" style="239" bestFit="1" customWidth="1"/>
    <col min="9220" max="9220" width="7.125" style="239" bestFit="1" customWidth="1"/>
    <col min="9221" max="9221" width="6.5" style="239" bestFit="1" customWidth="1"/>
    <col min="9222" max="9222" width="14.75" style="239" bestFit="1" customWidth="1"/>
    <col min="9223" max="9223" width="11.625" style="239" customWidth="1"/>
    <col min="9224" max="9224" width="12" style="239" bestFit="1" customWidth="1"/>
    <col min="9225" max="9225" width="9.75" style="239" bestFit="1" customWidth="1"/>
    <col min="9226" max="9227" width="6.375" style="239" bestFit="1" customWidth="1"/>
    <col min="9228" max="9228" width="7" style="239" bestFit="1" customWidth="1"/>
    <col min="9229" max="9229" width="6.625" style="239" bestFit="1" customWidth="1"/>
    <col min="9230" max="9230" width="10.875" style="239" bestFit="1" customWidth="1"/>
    <col min="9231" max="9231" width="6.25" style="239" bestFit="1" customWidth="1"/>
    <col min="9232" max="9232" width="2.5" style="239" customWidth="1"/>
    <col min="9233" max="9472" width="9" style="239"/>
    <col min="9473" max="9473" width="2.125" style="239" bestFit="1" customWidth="1"/>
    <col min="9474" max="9474" width="9.25" style="239" bestFit="1" customWidth="1"/>
    <col min="9475" max="9475" width="8.5" style="239" bestFit="1" customWidth="1"/>
    <col min="9476" max="9476" width="7.125" style="239" bestFit="1" customWidth="1"/>
    <col min="9477" max="9477" width="6.5" style="239" bestFit="1" customWidth="1"/>
    <col min="9478" max="9478" width="14.75" style="239" bestFit="1" customWidth="1"/>
    <col min="9479" max="9479" width="11.625" style="239" customWidth="1"/>
    <col min="9480" max="9480" width="12" style="239" bestFit="1" customWidth="1"/>
    <col min="9481" max="9481" width="9.75" style="239" bestFit="1" customWidth="1"/>
    <col min="9482" max="9483" width="6.375" style="239" bestFit="1" customWidth="1"/>
    <col min="9484" max="9484" width="7" style="239" bestFit="1" customWidth="1"/>
    <col min="9485" max="9485" width="6.625" style="239" bestFit="1" customWidth="1"/>
    <col min="9486" max="9486" width="10.875" style="239" bestFit="1" customWidth="1"/>
    <col min="9487" max="9487" width="6.25" style="239" bestFit="1" customWidth="1"/>
    <col min="9488" max="9488" width="2.5" style="239" customWidth="1"/>
    <col min="9489" max="9728" width="9" style="239"/>
    <col min="9729" max="9729" width="2.125" style="239" bestFit="1" customWidth="1"/>
    <col min="9730" max="9730" width="9.25" style="239" bestFit="1" customWidth="1"/>
    <col min="9731" max="9731" width="8.5" style="239" bestFit="1" customWidth="1"/>
    <col min="9732" max="9732" width="7.125" style="239" bestFit="1" customWidth="1"/>
    <col min="9733" max="9733" width="6.5" style="239" bestFit="1" customWidth="1"/>
    <col min="9734" max="9734" width="14.75" style="239" bestFit="1" customWidth="1"/>
    <col min="9735" max="9735" width="11.625" style="239" customWidth="1"/>
    <col min="9736" max="9736" width="12" style="239" bestFit="1" customWidth="1"/>
    <col min="9737" max="9737" width="9.75" style="239" bestFit="1" customWidth="1"/>
    <col min="9738" max="9739" width="6.375" style="239" bestFit="1" customWidth="1"/>
    <col min="9740" max="9740" width="7" style="239" bestFit="1" customWidth="1"/>
    <col min="9741" max="9741" width="6.625" style="239" bestFit="1" customWidth="1"/>
    <col min="9742" max="9742" width="10.875" style="239" bestFit="1" customWidth="1"/>
    <col min="9743" max="9743" width="6.25" style="239" bestFit="1" customWidth="1"/>
    <col min="9744" max="9744" width="2.5" style="239" customWidth="1"/>
    <col min="9745" max="9984" width="9" style="239"/>
    <col min="9985" max="9985" width="2.125" style="239" bestFit="1" customWidth="1"/>
    <col min="9986" max="9986" width="9.25" style="239" bestFit="1" customWidth="1"/>
    <col min="9987" max="9987" width="8.5" style="239" bestFit="1" customWidth="1"/>
    <col min="9988" max="9988" width="7.125" style="239" bestFit="1" customWidth="1"/>
    <col min="9989" max="9989" width="6.5" style="239" bestFit="1" customWidth="1"/>
    <col min="9990" max="9990" width="14.75" style="239" bestFit="1" customWidth="1"/>
    <col min="9991" max="9991" width="11.625" style="239" customWidth="1"/>
    <col min="9992" max="9992" width="12" style="239" bestFit="1" customWidth="1"/>
    <col min="9993" max="9993" width="9.75" style="239" bestFit="1" customWidth="1"/>
    <col min="9994" max="9995" width="6.375" style="239" bestFit="1" customWidth="1"/>
    <col min="9996" max="9996" width="7" style="239" bestFit="1" customWidth="1"/>
    <col min="9997" max="9997" width="6.625" style="239" bestFit="1" customWidth="1"/>
    <col min="9998" max="9998" width="10.875" style="239" bestFit="1" customWidth="1"/>
    <col min="9999" max="9999" width="6.25" style="239" bestFit="1" customWidth="1"/>
    <col min="10000" max="10000" width="2.5" style="239" customWidth="1"/>
    <col min="10001" max="10240" width="9" style="239"/>
    <col min="10241" max="10241" width="2.125" style="239" bestFit="1" customWidth="1"/>
    <col min="10242" max="10242" width="9.25" style="239" bestFit="1" customWidth="1"/>
    <col min="10243" max="10243" width="8.5" style="239" bestFit="1" customWidth="1"/>
    <col min="10244" max="10244" width="7.125" style="239" bestFit="1" customWidth="1"/>
    <col min="10245" max="10245" width="6.5" style="239" bestFit="1" customWidth="1"/>
    <col min="10246" max="10246" width="14.75" style="239" bestFit="1" customWidth="1"/>
    <col min="10247" max="10247" width="11.625" style="239" customWidth="1"/>
    <col min="10248" max="10248" width="12" style="239" bestFit="1" customWidth="1"/>
    <col min="10249" max="10249" width="9.75" style="239" bestFit="1" customWidth="1"/>
    <col min="10250" max="10251" width="6.375" style="239" bestFit="1" customWidth="1"/>
    <col min="10252" max="10252" width="7" style="239" bestFit="1" customWidth="1"/>
    <col min="10253" max="10253" width="6.625" style="239" bestFit="1" customWidth="1"/>
    <col min="10254" max="10254" width="10.875" style="239" bestFit="1" customWidth="1"/>
    <col min="10255" max="10255" width="6.25" style="239" bestFit="1" customWidth="1"/>
    <col min="10256" max="10256" width="2.5" style="239" customWidth="1"/>
    <col min="10257" max="10496" width="9" style="239"/>
    <col min="10497" max="10497" width="2.125" style="239" bestFit="1" customWidth="1"/>
    <col min="10498" max="10498" width="9.25" style="239" bestFit="1" customWidth="1"/>
    <col min="10499" max="10499" width="8.5" style="239" bestFit="1" customWidth="1"/>
    <col min="10500" max="10500" width="7.125" style="239" bestFit="1" customWidth="1"/>
    <col min="10501" max="10501" width="6.5" style="239" bestFit="1" customWidth="1"/>
    <col min="10502" max="10502" width="14.75" style="239" bestFit="1" customWidth="1"/>
    <col min="10503" max="10503" width="11.625" style="239" customWidth="1"/>
    <col min="10504" max="10504" width="12" style="239" bestFit="1" customWidth="1"/>
    <col min="10505" max="10505" width="9.75" style="239" bestFit="1" customWidth="1"/>
    <col min="10506" max="10507" width="6.375" style="239" bestFit="1" customWidth="1"/>
    <col min="10508" max="10508" width="7" style="239" bestFit="1" customWidth="1"/>
    <col min="10509" max="10509" width="6.625" style="239" bestFit="1" customWidth="1"/>
    <col min="10510" max="10510" width="10.875" style="239" bestFit="1" customWidth="1"/>
    <col min="10511" max="10511" width="6.25" style="239" bestFit="1" customWidth="1"/>
    <col min="10512" max="10512" width="2.5" style="239" customWidth="1"/>
    <col min="10513" max="10752" width="9" style="239"/>
    <col min="10753" max="10753" width="2.125" style="239" bestFit="1" customWidth="1"/>
    <col min="10754" max="10754" width="9.25" style="239" bestFit="1" customWidth="1"/>
    <col min="10755" max="10755" width="8.5" style="239" bestFit="1" customWidth="1"/>
    <col min="10756" max="10756" width="7.125" style="239" bestFit="1" customWidth="1"/>
    <col min="10757" max="10757" width="6.5" style="239" bestFit="1" customWidth="1"/>
    <col min="10758" max="10758" width="14.75" style="239" bestFit="1" customWidth="1"/>
    <col min="10759" max="10759" width="11.625" style="239" customWidth="1"/>
    <col min="10760" max="10760" width="12" style="239" bestFit="1" customWidth="1"/>
    <col min="10761" max="10761" width="9.75" style="239" bestFit="1" customWidth="1"/>
    <col min="10762" max="10763" width="6.375" style="239" bestFit="1" customWidth="1"/>
    <col min="10764" max="10764" width="7" style="239" bestFit="1" customWidth="1"/>
    <col min="10765" max="10765" width="6.625" style="239" bestFit="1" customWidth="1"/>
    <col min="10766" max="10766" width="10.875" style="239" bestFit="1" customWidth="1"/>
    <col min="10767" max="10767" width="6.25" style="239" bestFit="1" customWidth="1"/>
    <col min="10768" max="10768" width="2.5" style="239" customWidth="1"/>
    <col min="10769" max="11008" width="9" style="239"/>
    <col min="11009" max="11009" width="2.125" style="239" bestFit="1" customWidth="1"/>
    <col min="11010" max="11010" width="9.25" style="239" bestFit="1" customWidth="1"/>
    <col min="11011" max="11011" width="8.5" style="239" bestFit="1" customWidth="1"/>
    <col min="11012" max="11012" width="7.125" style="239" bestFit="1" customWidth="1"/>
    <col min="11013" max="11013" width="6.5" style="239" bestFit="1" customWidth="1"/>
    <col min="11014" max="11014" width="14.75" style="239" bestFit="1" customWidth="1"/>
    <col min="11015" max="11015" width="11.625" style="239" customWidth="1"/>
    <col min="11016" max="11016" width="12" style="239" bestFit="1" customWidth="1"/>
    <col min="11017" max="11017" width="9.75" style="239" bestFit="1" customWidth="1"/>
    <col min="11018" max="11019" width="6.375" style="239" bestFit="1" customWidth="1"/>
    <col min="11020" max="11020" width="7" style="239" bestFit="1" customWidth="1"/>
    <col min="11021" max="11021" width="6.625" style="239" bestFit="1" customWidth="1"/>
    <col min="11022" max="11022" width="10.875" style="239" bestFit="1" customWidth="1"/>
    <col min="11023" max="11023" width="6.25" style="239" bestFit="1" customWidth="1"/>
    <col min="11024" max="11024" width="2.5" style="239" customWidth="1"/>
    <col min="11025" max="11264" width="9" style="239"/>
    <col min="11265" max="11265" width="2.125" style="239" bestFit="1" customWidth="1"/>
    <col min="11266" max="11266" width="9.25" style="239" bestFit="1" customWidth="1"/>
    <col min="11267" max="11267" width="8.5" style="239" bestFit="1" customWidth="1"/>
    <col min="11268" max="11268" width="7.125" style="239" bestFit="1" customWidth="1"/>
    <col min="11269" max="11269" width="6.5" style="239" bestFit="1" customWidth="1"/>
    <col min="11270" max="11270" width="14.75" style="239" bestFit="1" customWidth="1"/>
    <col min="11271" max="11271" width="11.625" style="239" customWidth="1"/>
    <col min="11272" max="11272" width="12" style="239" bestFit="1" customWidth="1"/>
    <col min="11273" max="11273" width="9.75" style="239" bestFit="1" customWidth="1"/>
    <col min="11274" max="11275" width="6.375" style="239" bestFit="1" customWidth="1"/>
    <col min="11276" max="11276" width="7" style="239" bestFit="1" customWidth="1"/>
    <col min="11277" max="11277" width="6.625" style="239" bestFit="1" customWidth="1"/>
    <col min="11278" max="11278" width="10.875" style="239" bestFit="1" customWidth="1"/>
    <col min="11279" max="11279" width="6.25" style="239" bestFit="1" customWidth="1"/>
    <col min="11280" max="11280" width="2.5" style="239" customWidth="1"/>
    <col min="11281" max="11520" width="9" style="239"/>
    <col min="11521" max="11521" width="2.125" style="239" bestFit="1" customWidth="1"/>
    <col min="11522" max="11522" width="9.25" style="239" bestFit="1" customWidth="1"/>
    <col min="11523" max="11523" width="8.5" style="239" bestFit="1" customWidth="1"/>
    <col min="11524" max="11524" width="7.125" style="239" bestFit="1" customWidth="1"/>
    <col min="11525" max="11525" width="6.5" style="239" bestFit="1" customWidth="1"/>
    <col min="11526" max="11526" width="14.75" style="239" bestFit="1" customWidth="1"/>
    <col min="11527" max="11527" width="11.625" style="239" customWidth="1"/>
    <col min="11528" max="11528" width="12" style="239" bestFit="1" customWidth="1"/>
    <col min="11529" max="11529" width="9.75" style="239" bestFit="1" customWidth="1"/>
    <col min="11530" max="11531" width="6.375" style="239" bestFit="1" customWidth="1"/>
    <col min="11532" max="11532" width="7" style="239" bestFit="1" customWidth="1"/>
    <col min="11533" max="11533" width="6.625" style="239" bestFit="1" customWidth="1"/>
    <col min="11534" max="11534" width="10.875" style="239" bestFit="1" customWidth="1"/>
    <col min="11535" max="11535" width="6.25" style="239" bestFit="1" customWidth="1"/>
    <col min="11536" max="11536" width="2.5" style="239" customWidth="1"/>
    <col min="11537" max="11776" width="9" style="239"/>
    <col min="11777" max="11777" width="2.125" style="239" bestFit="1" customWidth="1"/>
    <col min="11778" max="11778" width="9.25" style="239" bestFit="1" customWidth="1"/>
    <col min="11779" max="11779" width="8.5" style="239" bestFit="1" customWidth="1"/>
    <col min="11780" max="11780" width="7.125" style="239" bestFit="1" customWidth="1"/>
    <col min="11781" max="11781" width="6.5" style="239" bestFit="1" customWidth="1"/>
    <col min="11782" max="11782" width="14.75" style="239" bestFit="1" customWidth="1"/>
    <col min="11783" max="11783" width="11.625" style="239" customWidth="1"/>
    <col min="11784" max="11784" width="12" style="239" bestFit="1" customWidth="1"/>
    <col min="11785" max="11785" width="9.75" style="239" bestFit="1" customWidth="1"/>
    <col min="11786" max="11787" width="6.375" style="239" bestFit="1" customWidth="1"/>
    <col min="11788" max="11788" width="7" style="239" bestFit="1" customWidth="1"/>
    <col min="11789" max="11789" width="6.625" style="239" bestFit="1" customWidth="1"/>
    <col min="11790" max="11790" width="10.875" style="239" bestFit="1" customWidth="1"/>
    <col min="11791" max="11791" width="6.25" style="239" bestFit="1" customWidth="1"/>
    <col min="11792" max="11792" width="2.5" style="239" customWidth="1"/>
    <col min="11793" max="12032" width="9" style="239"/>
    <col min="12033" max="12033" width="2.125" style="239" bestFit="1" customWidth="1"/>
    <col min="12034" max="12034" width="9.25" style="239" bestFit="1" customWidth="1"/>
    <col min="12035" max="12035" width="8.5" style="239" bestFit="1" customWidth="1"/>
    <col min="12036" max="12036" width="7.125" style="239" bestFit="1" customWidth="1"/>
    <col min="12037" max="12037" width="6.5" style="239" bestFit="1" customWidth="1"/>
    <col min="12038" max="12038" width="14.75" style="239" bestFit="1" customWidth="1"/>
    <col min="12039" max="12039" width="11.625" style="239" customWidth="1"/>
    <col min="12040" max="12040" width="12" style="239" bestFit="1" customWidth="1"/>
    <col min="12041" max="12041" width="9.75" style="239" bestFit="1" customWidth="1"/>
    <col min="12042" max="12043" width="6.375" style="239" bestFit="1" customWidth="1"/>
    <col min="12044" max="12044" width="7" style="239" bestFit="1" customWidth="1"/>
    <col min="12045" max="12045" width="6.625" style="239" bestFit="1" customWidth="1"/>
    <col min="12046" max="12046" width="10.875" style="239" bestFit="1" customWidth="1"/>
    <col min="12047" max="12047" width="6.25" style="239" bestFit="1" customWidth="1"/>
    <col min="12048" max="12048" width="2.5" style="239" customWidth="1"/>
    <col min="12049" max="12288" width="9" style="239"/>
    <col min="12289" max="12289" width="2.125" style="239" bestFit="1" customWidth="1"/>
    <col min="12290" max="12290" width="9.25" style="239" bestFit="1" customWidth="1"/>
    <col min="12291" max="12291" width="8.5" style="239" bestFit="1" customWidth="1"/>
    <col min="12292" max="12292" width="7.125" style="239" bestFit="1" customWidth="1"/>
    <col min="12293" max="12293" width="6.5" style="239" bestFit="1" customWidth="1"/>
    <col min="12294" max="12294" width="14.75" style="239" bestFit="1" customWidth="1"/>
    <col min="12295" max="12295" width="11.625" style="239" customWidth="1"/>
    <col min="12296" max="12296" width="12" style="239" bestFit="1" customWidth="1"/>
    <col min="12297" max="12297" width="9.75" style="239" bestFit="1" customWidth="1"/>
    <col min="12298" max="12299" width="6.375" style="239" bestFit="1" customWidth="1"/>
    <col min="12300" max="12300" width="7" style="239" bestFit="1" customWidth="1"/>
    <col min="12301" max="12301" width="6.625" style="239" bestFit="1" customWidth="1"/>
    <col min="12302" max="12302" width="10.875" style="239" bestFit="1" customWidth="1"/>
    <col min="12303" max="12303" width="6.25" style="239" bestFit="1" customWidth="1"/>
    <col min="12304" max="12304" width="2.5" style="239" customWidth="1"/>
    <col min="12305" max="12544" width="9" style="239"/>
    <col min="12545" max="12545" width="2.125" style="239" bestFit="1" customWidth="1"/>
    <col min="12546" max="12546" width="9.25" style="239" bestFit="1" customWidth="1"/>
    <col min="12547" max="12547" width="8.5" style="239" bestFit="1" customWidth="1"/>
    <col min="12548" max="12548" width="7.125" style="239" bestFit="1" customWidth="1"/>
    <col min="12549" max="12549" width="6.5" style="239" bestFit="1" customWidth="1"/>
    <col min="12550" max="12550" width="14.75" style="239" bestFit="1" customWidth="1"/>
    <col min="12551" max="12551" width="11.625" style="239" customWidth="1"/>
    <col min="12552" max="12552" width="12" style="239" bestFit="1" customWidth="1"/>
    <col min="12553" max="12553" width="9.75" style="239" bestFit="1" customWidth="1"/>
    <col min="12554" max="12555" width="6.375" style="239" bestFit="1" customWidth="1"/>
    <col min="12556" max="12556" width="7" style="239" bestFit="1" customWidth="1"/>
    <col min="12557" max="12557" width="6.625" style="239" bestFit="1" customWidth="1"/>
    <col min="12558" max="12558" width="10.875" style="239" bestFit="1" customWidth="1"/>
    <col min="12559" max="12559" width="6.25" style="239" bestFit="1" customWidth="1"/>
    <col min="12560" max="12560" width="2.5" style="239" customWidth="1"/>
    <col min="12561" max="12800" width="9" style="239"/>
    <col min="12801" max="12801" width="2.125" style="239" bestFit="1" customWidth="1"/>
    <col min="12802" max="12802" width="9.25" style="239" bestFit="1" customWidth="1"/>
    <col min="12803" max="12803" width="8.5" style="239" bestFit="1" customWidth="1"/>
    <col min="12804" max="12804" width="7.125" style="239" bestFit="1" customWidth="1"/>
    <col min="12805" max="12805" width="6.5" style="239" bestFit="1" customWidth="1"/>
    <col min="12806" max="12806" width="14.75" style="239" bestFit="1" customWidth="1"/>
    <col min="12807" max="12807" width="11.625" style="239" customWidth="1"/>
    <col min="12808" max="12808" width="12" style="239" bestFit="1" customWidth="1"/>
    <col min="12809" max="12809" width="9.75" style="239" bestFit="1" customWidth="1"/>
    <col min="12810" max="12811" width="6.375" style="239" bestFit="1" customWidth="1"/>
    <col min="12812" max="12812" width="7" style="239" bestFit="1" customWidth="1"/>
    <col min="12813" max="12813" width="6.625" style="239" bestFit="1" customWidth="1"/>
    <col min="12814" max="12814" width="10.875" style="239" bestFit="1" customWidth="1"/>
    <col min="12815" max="12815" width="6.25" style="239" bestFit="1" customWidth="1"/>
    <col min="12816" max="12816" width="2.5" style="239" customWidth="1"/>
    <col min="12817" max="13056" width="9" style="239"/>
    <col min="13057" max="13057" width="2.125" style="239" bestFit="1" customWidth="1"/>
    <col min="13058" max="13058" width="9.25" style="239" bestFit="1" customWidth="1"/>
    <col min="13059" max="13059" width="8.5" style="239" bestFit="1" customWidth="1"/>
    <col min="13060" max="13060" width="7.125" style="239" bestFit="1" customWidth="1"/>
    <col min="13061" max="13061" width="6.5" style="239" bestFit="1" customWidth="1"/>
    <col min="13062" max="13062" width="14.75" style="239" bestFit="1" customWidth="1"/>
    <col min="13063" max="13063" width="11.625" style="239" customWidth="1"/>
    <col min="13064" max="13064" width="12" style="239" bestFit="1" customWidth="1"/>
    <col min="13065" max="13065" width="9.75" style="239" bestFit="1" customWidth="1"/>
    <col min="13066" max="13067" width="6.375" style="239" bestFit="1" customWidth="1"/>
    <col min="13068" max="13068" width="7" style="239" bestFit="1" customWidth="1"/>
    <col min="13069" max="13069" width="6.625" style="239" bestFit="1" customWidth="1"/>
    <col min="13070" max="13070" width="10.875" style="239" bestFit="1" customWidth="1"/>
    <col min="13071" max="13071" width="6.25" style="239" bestFit="1" customWidth="1"/>
    <col min="13072" max="13072" width="2.5" style="239" customWidth="1"/>
    <col min="13073" max="13312" width="9" style="239"/>
    <col min="13313" max="13313" width="2.125" style="239" bestFit="1" customWidth="1"/>
    <col min="13314" max="13314" width="9.25" style="239" bestFit="1" customWidth="1"/>
    <col min="13315" max="13315" width="8.5" style="239" bestFit="1" customWidth="1"/>
    <col min="13316" max="13316" width="7.125" style="239" bestFit="1" customWidth="1"/>
    <col min="13317" max="13317" width="6.5" style="239" bestFit="1" customWidth="1"/>
    <col min="13318" max="13318" width="14.75" style="239" bestFit="1" customWidth="1"/>
    <col min="13319" max="13319" width="11.625" style="239" customWidth="1"/>
    <col min="13320" max="13320" width="12" style="239" bestFit="1" customWidth="1"/>
    <col min="13321" max="13321" width="9.75" style="239" bestFit="1" customWidth="1"/>
    <col min="13322" max="13323" width="6.375" style="239" bestFit="1" customWidth="1"/>
    <col min="13324" max="13324" width="7" style="239" bestFit="1" customWidth="1"/>
    <col min="13325" max="13325" width="6.625" style="239" bestFit="1" customWidth="1"/>
    <col min="13326" max="13326" width="10.875" style="239" bestFit="1" customWidth="1"/>
    <col min="13327" max="13327" width="6.25" style="239" bestFit="1" customWidth="1"/>
    <col min="13328" max="13328" width="2.5" style="239" customWidth="1"/>
    <col min="13329" max="13568" width="9" style="239"/>
    <col min="13569" max="13569" width="2.125" style="239" bestFit="1" customWidth="1"/>
    <col min="13570" max="13570" width="9.25" style="239" bestFit="1" customWidth="1"/>
    <col min="13571" max="13571" width="8.5" style="239" bestFit="1" customWidth="1"/>
    <col min="13572" max="13572" width="7.125" style="239" bestFit="1" customWidth="1"/>
    <col min="13573" max="13573" width="6.5" style="239" bestFit="1" customWidth="1"/>
    <col min="13574" max="13574" width="14.75" style="239" bestFit="1" customWidth="1"/>
    <col min="13575" max="13575" width="11.625" style="239" customWidth="1"/>
    <col min="13576" max="13576" width="12" style="239" bestFit="1" customWidth="1"/>
    <col min="13577" max="13577" width="9.75" style="239" bestFit="1" customWidth="1"/>
    <col min="13578" max="13579" width="6.375" style="239" bestFit="1" customWidth="1"/>
    <col min="13580" max="13580" width="7" style="239" bestFit="1" customWidth="1"/>
    <col min="13581" max="13581" width="6.625" style="239" bestFit="1" customWidth="1"/>
    <col min="13582" max="13582" width="10.875" style="239" bestFit="1" customWidth="1"/>
    <col min="13583" max="13583" width="6.25" style="239" bestFit="1" customWidth="1"/>
    <col min="13584" max="13584" width="2.5" style="239" customWidth="1"/>
    <col min="13585" max="13824" width="9" style="239"/>
    <col min="13825" max="13825" width="2.125" style="239" bestFit="1" customWidth="1"/>
    <col min="13826" max="13826" width="9.25" style="239" bestFit="1" customWidth="1"/>
    <col min="13827" max="13827" width="8.5" style="239" bestFit="1" customWidth="1"/>
    <col min="13828" max="13828" width="7.125" style="239" bestFit="1" customWidth="1"/>
    <col min="13829" max="13829" width="6.5" style="239" bestFit="1" customWidth="1"/>
    <col min="13830" max="13830" width="14.75" style="239" bestFit="1" customWidth="1"/>
    <col min="13831" max="13831" width="11.625" style="239" customWidth="1"/>
    <col min="13832" max="13832" width="12" style="239" bestFit="1" customWidth="1"/>
    <col min="13833" max="13833" width="9.75" style="239" bestFit="1" customWidth="1"/>
    <col min="13834" max="13835" width="6.375" style="239" bestFit="1" customWidth="1"/>
    <col min="13836" max="13836" width="7" style="239" bestFit="1" customWidth="1"/>
    <col min="13837" max="13837" width="6.625" style="239" bestFit="1" customWidth="1"/>
    <col min="13838" max="13838" width="10.875" style="239" bestFit="1" customWidth="1"/>
    <col min="13839" max="13839" width="6.25" style="239" bestFit="1" customWidth="1"/>
    <col min="13840" max="13840" width="2.5" style="239" customWidth="1"/>
    <col min="13841" max="14080" width="9" style="239"/>
    <col min="14081" max="14081" width="2.125" style="239" bestFit="1" customWidth="1"/>
    <col min="14082" max="14082" width="9.25" style="239" bestFit="1" customWidth="1"/>
    <col min="14083" max="14083" width="8.5" style="239" bestFit="1" customWidth="1"/>
    <col min="14084" max="14084" width="7.125" style="239" bestFit="1" customWidth="1"/>
    <col min="14085" max="14085" width="6.5" style="239" bestFit="1" customWidth="1"/>
    <col min="14086" max="14086" width="14.75" style="239" bestFit="1" customWidth="1"/>
    <col min="14087" max="14087" width="11.625" style="239" customWidth="1"/>
    <col min="14088" max="14088" width="12" style="239" bestFit="1" customWidth="1"/>
    <col min="14089" max="14089" width="9.75" style="239" bestFit="1" customWidth="1"/>
    <col min="14090" max="14091" width="6.375" style="239" bestFit="1" customWidth="1"/>
    <col min="14092" max="14092" width="7" style="239" bestFit="1" customWidth="1"/>
    <col min="14093" max="14093" width="6.625" style="239" bestFit="1" customWidth="1"/>
    <col min="14094" max="14094" width="10.875" style="239" bestFit="1" customWidth="1"/>
    <col min="14095" max="14095" width="6.25" style="239" bestFit="1" customWidth="1"/>
    <col min="14096" max="14096" width="2.5" style="239" customWidth="1"/>
    <col min="14097" max="14336" width="9" style="239"/>
    <col min="14337" max="14337" width="2.125" style="239" bestFit="1" customWidth="1"/>
    <col min="14338" max="14338" width="9.25" style="239" bestFit="1" customWidth="1"/>
    <col min="14339" max="14339" width="8.5" style="239" bestFit="1" customWidth="1"/>
    <col min="14340" max="14340" width="7.125" style="239" bestFit="1" customWidth="1"/>
    <col min="14341" max="14341" width="6.5" style="239" bestFit="1" customWidth="1"/>
    <col min="14342" max="14342" width="14.75" style="239" bestFit="1" customWidth="1"/>
    <col min="14343" max="14343" width="11.625" style="239" customWidth="1"/>
    <col min="14344" max="14344" width="12" style="239" bestFit="1" customWidth="1"/>
    <col min="14345" max="14345" width="9.75" style="239" bestFit="1" customWidth="1"/>
    <col min="14346" max="14347" width="6.375" style="239" bestFit="1" customWidth="1"/>
    <col min="14348" max="14348" width="7" style="239" bestFit="1" customWidth="1"/>
    <col min="14349" max="14349" width="6.625" style="239" bestFit="1" customWidth="1"/>
    <col min="14350" max="14350" width="10.875" style="239" bestFit="1" customWidth="1"/>
    <col min="14351" max="14351" width="6.25" style="239" bestFit="1" customWidth="1"/>
    <col min="14352" max="14352" width="2.5" style="239" customWidth="1"/>
    <col min="14353" max="14592" width="9" style="239"/>
    <col min="14593" max="14593" width="2.125" style="239" bestFit="1" customWidth="1"/>
    <col min="14594" max="14594" width="9.25" style="239" bestFit="1" customWidth="1"/>
    <col min="14595" max="14595" width="8.5" style="239" bestFit="1" customWidth="1"/>
    <col min="14596" max="14596" width="7.125" style="239" bestFit="1" customWidth="1"/>
    <col min="14597" max="14597" width="6.5" style="239" bestFit="1" customWidth="1"/>
    <col min="14598" max="14598" width="14.75" style="239" bestFit="1" customWidth="1"/>
    <col min="14599" max="14599" width="11.625" style="239" customWidth="1"/>
    <col min="14600" max="14600" width="12" style="239" bestFit="1" customWidth="1"/>
    <col min="14601" max="14601" width="9.75" style="239" bestFit="1" customWidth="1"/>
    <col min="14602" max="14603" width="6.375" style="239" bestFit="1" customWidth="1"/>
    <col min="14604" max="14604" width="7" style="239" bestFit="1" customWidth="1"/>
    <col min="14605" max="14605" width="6.625" style="239" bestFit="1" customWidth="1"/>
    <col min="14606" max="14606" width="10.875" style="239" bestFit="1" customWidth="1"/>
    <col min="14607" max="14607" width="6.25" style="239" bestFit="1" customWidth="1"/>
    <col min="14608" max="14608" width="2.5" style="239" customWidth="1"/>
    <col min="14609" max="14848" width="9" style="239"/>
    <col min="14849" max="14849" width="2.125" style="239" bestFit="1" customWidth="1"/>
    <col min="14850" max="14850" width="9.25" style="239" bestFit="1" customWidth="1"/>
    <col min="14851" max="14851" width="8.5" style="239" bestFit="1" customWidth="1"/>
    <col min="14852" max="14852" width="7.125" style="239" bestFit="1" customWidth="1"/>
    <col min="14853" max="14853" width="6.5" style="239" bestFit="1" customWidth="1"/>
    <col min="14854" max="14854" width="14.75" style="239" bestFit="1" customWidth="1"/>
    <col min="14855" max="14855" width="11.625" style="239" customWidth="1"/>
    <col min="14856" max="14856" width="12" style="239" bestFit="1" customWidth="1"/>
    <col min="14857" max="14857" width="9.75" style="239" bestFit="1" customWidth="1"/>
    <col min="14858" max="14859" width="6.375" style="239" bestFit="1" customWidth="1"/>
    <col min="14860" max="14860" width="7" style="239" bestFit="1" customWidth="1"/>
    <col min="14861" max="14861" width="6.625" style="239" bestFit="1" customWidth="1"/>
    <col min="14862" max="14862" width="10.875" style="239" bestFit="1" customWidth="1"/>
    <col min="14863" max="14863" width="6.25" style="239" bestFit="1" customWidth="1"/>
    <col min="14864" max="14864" width="2.5" style="239" customWidth="1"/>
    <col min="14865" max="15104" width="9" style="239"/>
    <col min="15105" max="15105" width="2.125" style="239" bestFit="1" customWidth="1"/>
    <col min="15106" max="15106" width="9.25" style="239" bestFit="1" customWidth="1"/>
    <col min="15107" max="15107" width="8.5" style="239" bestFit="1" customWidth="1"/>
    <col min="15108" max="15108" width="7.125" style="239" bestFit="1" customWidth="1"/>
    <col min="15109" max="15109" width="6.5" style="239" bestFit="1" customWidth="1"/>
    <col min="15110" max="15110" width="14.75" style="239" bestFit="1" customWidth="1"/>
    <col min="15111" max="15111" width="11.625" style="239" customWidth="1"/>
    <col min="15112" max="15112" width="12" style="239" bestFit="1" customWidth="1"/>
    <col min="15113" max="15113" width="9.75" style="239" bestFit="1" customWidth="1"/>
    <col min="15114" max="15115" width="6.375" style="239" bestFit="1" customWidth="1"/>
    <col min="15116" max="15116" width="7" style="239" bestFit="1" customWidth="1"/>
    <col min="15117" max="15117" width="6.625" style="239" bestFit="1" customWidth="1"/>
    <col min="15118" max="15118" width="10.875" style="239" bestFit="1" customWidth="1"/>
    <col min="15119" max="15119" width="6.25" style="239" bestFit="1" customWidth="1"/>
    <col min="15120" max="15120" width="2.5" style="239" customWidth="1"/>
    <col min="15121" max="15360" width="9" style="239"/>
    <col min="15361" max="15361" width="2.125" style="239" bestFit="1" customWidth="1"/>
    <col min="15362" max="15362" width="9.25" style="239" bestFit="1" customWidth="1"/>
    <col min="15363" max="15363" width="8.5" style="239" bestFit="1" customWidth="1"/>
    <col min="15364" max="15364" width="7.125" style="239" bestFit="1" customWidth="1"/>
    <col min="15365" max="15365" width="6.5" style="239" bestFit="1" customWidth="1"/>
    <col min="15366" max="15366" width="14.75" style="239" bestFit="1" customWidth="1"/>
    <col min="15367" max="15367" width="11.625" style="239" customWidth="1"/>
    <col min="15368" max="15368" width="12" style="239" bestFit="1" customWidth="1"/>
    <col min="15369" max="15369" width="9.75" style="239" bestFit="1" customWidth="1"/>
    <col min="15370" max="15371" width="6.375" style="239" bestFit="1" customWidth="1"/>
    <col min="15372" max="15372" width="7" style="239" bestFit="1" customWidth="1"/>
    <col min="15373" max="15373" width="6.625" style="239" bestFit="1" customWidth="1"/>
    <col min="15374" max="15374" width="10.875" style="239" bestFit="1" customWidth="1"/>
    <col min="15375" max="15375" width="6.25" style="239" bestFit="1" customWidth="1"/>
    <col min="15376" max="15376" width="2.5" style="239" customWidth="1"/>
    <col min="15377" max="15616" width="9" style="239"/>
    <col min="15617" max="15617" width="2.125" style="239" bestFit="1" customWidth="1"/>
    <col min="15618" max="15618" width="9.25" style="239" bestFit="1" customWidth="1"/>
    <col min="15619" max="15619" width="8.5" style="239" bestFit="1" customWidth="1"/>
    <col min="15620" max="15620" width="7.125" style="239" bestFit="1" customWidth="1"/>
    <col min="15621" max="15621" width="6.5" style="239" bestFit="1" customWidth="1"/>
    <col min="15622" max="15622" width="14.75" style="239" bestFit="1" customWidth="1"/>
    <col min="15623" max="15623" width="11.625" style="239" customWidth="1"/>
    <col min="15624" max="15624" width="12" style="239" bestFit="1" customWidth="1"/>
    <col min="15625" max="15625" width="9.75" style="239" bestFit="1" customWidth="1"/>
    <col min="15626" max="15627" width="6.375" style="239" bestFit="1" customWidth="1"/>
    <col min="15628" max="15628" width="7" style="239" bestFit="1" customWidth="1"/>
    <col min="15629" max="15629" width="6.625" style="239" bestFit="1" customWidth="1"/>
    <col min="15630" max="15630" width="10.875" style="239" bestFit="1" customWidth="1"/>
    <col min="15631" max="15631" width="6.25" style="239" bestFit="1" customWidth="1"/>
    <col min="15632" max="15632" width="2.5" style="239" customWidth="1"/>
    <col min="15633" max="15872" width="9" style="239"/>
    <col min="15873" max="15873" width="2.125" style="239" bestFit="1" customWidth="1"/>
    <col min="15874" max="15874" width="9.25" style="239" bestFit="1" customWidth="1"/>
    <col min="15875" max="15875" width="8.5" style="239" bestFit="1" customWidth="1"/>
    <col min="15876" max="15876" width="7.125" style="239" bestFit="1" customWidth="1"/>
    <col min="15877" max="15877" width="6.5" style="239" bestFit="1" customWidth="1"/>
    <col min="15878" max="15878" width="14.75" style="239" bestFit="1" customWidth="1"/>
    <col min="15879" max="15879" width="11.625" style="239" customWidth="1"/>
    <col min="15880" max="15880" width="12" style="239" bestFit="1" customWidth="1"/>
    <col min="15881" max="15881" width="9.75" style="239" bestFit="1" customWidth="1"/>
    <col min="15882" max="15883" width="6.375" style="239" bestFit="1" customWidth="1"/>
    <col min="15884" max="15884" width="7" style="239" bestFit="1" customWidth="1"/>
    <col min="15885" max="15885" width="6.625" style="239" bestFit="1" customWidth="1"/>
    <col min="15886" max="15886" width="10.875" style="239" bestFit="1" customWidth="1"/>
    <col min="15887" max="15887" width="6.25" style="239" bestFit="1" customWidth="1"/>
    <col min="15888" max="15888" width="2.5" style="239" customWidth="1"/>
    <col min="15889" max="16128" width="9" style="239"/>
    <col min="16129" max="16129" width="2.125" style="239" bestFit="1" customWidth="1"/>
    <col min="16130" max="16130" width="9.25" style="239" bestFit="1" customWidth="1"/>
    <col min="16131" max="16131" width="8.5" style="239" bestFit="1" customWidth="1"/>
    <col min="16132" max="16132" width="7.125" style="239" bestFit="1" customWidth="1"/>
    <col min="16133" max="16133" width="6.5" style="239" bestFit="1" customWidth="1"/>
    <col min="16134" max="16134" width="14.75" style="239" bestFit="1" customWidth="1"/>
    <col min="16135" max="16135" width="11.625" style="239" customWidth="1"/>
    <col min="16136" max="16136" width="12" style="239" bestFit="1" customWidth="1"/>
    <col min="16137" max="16137" width="9.75" style="239" bestFit="1" customWidth="1"/>
    <col min="16138" max="16139" width="6.375" style="239" bestFit="1" customWidth="1"/>
    <col min="16140" max="16140" width="7" style="239" bestFit="1" customWidth="1"/>
    <col min="16141" max="16141" width="6.625" style="239" bestFit="1" customWidth="1"/>
    <col min="16142" max="16142" width="10.875" style="239" bestFit="1" customWidth="1"/>
    <col min="16143" max="16143" width="6.25" style="239" bestFit="1" customWidth="1"/>
    <col min="16144" max="16144" width="2.5" style="239" customWidth="1"/>
    <col min="16145" max="16384" width="9" style="239"/>
  </cols>
  <sheetData>
    <row r="1" spans="1:27" s="240" customFormat="1" ht="20.25" customHeight="1" x14ac:dyDescent="0.2">
      <c r="A1" s="236"/>
      <c r="B1" s="236"/>
      <c r="C1" s="236"/>
      <c r="D1" s="236"/>
      <c r="E1" s="236"/>
      <c r="F1" s="236"/>
      <c r="G1" s="236"/>
      <c r="H1" s="237"/>
      <c r="I1" s="236"/>
      <c r="J1" s="238"/>
      <c r="K1" s="236"/>
      <c r="L1" s="236"/>
      <c r="M1" s="236"/>
      <c r="N1" s="373" t="s">
        <v>1110</v>
      </c>
      <c r="O1" s="236"/>
      <c r="P1" s="718">
        <v>302</v>
      </c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1:27" s="241" customFormat="1" ht="20.25" x14ac:dyDescent="0.2">
      <c r="A2" s="716" t="s">
        <v>1111</v>
      </c>
      <c r="B2" s="716"/>
      <c r="C2" s="716"/>
      <c r="D2" s="716"/>
      <c r="E2" s="716"/>
      <c r="F2" s="716"/>
      <c r="G2" s="716"/>
      <c r="H2" s="716"/>
      <c r="I2" s="716"/>
      <c r="J2" s="716"/>
      <c r="K2" s="718"/>
      <c r="L2" s="719"/>
      <c r="M2" s="719"/>
      <c r="N2" s="719"/>
      <c r="O2" s="719"/>
      <c r="P2" s="718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27" s="240" customFormat="1" ht="20.25" x14ac:dyDescent="0.2">
      <c r="A3" s="720" t="s">
        <v>1112</v>
      </c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18"/>
      <c r="M3" s="719"/>
      <c r="N3" s="719"/>
      <c r="O3" s="719"/>
      <c r="P3" s="718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27" s="240" customFormat="1" ht="20.25" x14ac:dyDescent="0.2">
      <c r="A4" s="716" t="s">
        <v>1113</v>
      </c>
      <c r="B4" s="716"/>
      <c r="C4" s="716"/>
      <c r="D4" s="716"/>
      <c r="E4" s="716"/>
      <c r="F4" s="716"/>
      <c r="G4" s="716"/>
      <c r="H4" s="716"/>
      <c r="I4" s="716"/>
      <c r="J4" s="716"/>
      <c r="K4" s="716"/>
      <c r="L4" s="716"/>
      <c r="M4" s="718"/>
      <c r="N4" s="719"/>
      <c r="O4" s="719"/>
      <c r="P4" s="718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27" ht="20.25" x14ac:dyDescent="0.2">
      <c r="A5" s="716" t="s">
        <v>1114</v>
      </c>
      <c r="B5" s="716"/>
      <c r="C5" s="716"/>
      <c r="D5" s="716"/>
      <c r="E5" s="716"/>
      <c r="F5" s="716"/>
      <c r="G5" s="716"/>
      <c r="H5" s="716"/>
      <c r="I5" s="716"/>
      <c r="J5" s="716"/>
      <c r="K5" s="716"/>
      <c r="L5" s="716"/>
      <c r="M5" s="716"/>
      <c r="N5" s="716"/>
      <c r="O5" s="716"/>
      <c r="P5" s="718"/>
    </row>
    <row r="6" spans="1:27" ht="20.25" x14ac:dyDescent="0.2">
      <c r="A6" s="716" t="s">
        <v>1115</v>
      </c>
      <c r="B6" s="716"/>
      <c r="C6" s="716"/>
      <c r="D6" s="716"/>
      <c r="E6" s="716"/>
      <c r="F6" s="716"/>
      <c r="G6" s="716"/>
      <c r="H6" s="716"/>
      <c r="I6" s="716"/>
      <c r="J6" s="716"/>
      <c r="K6" s="716"/>
      <c r="L6" s="716"/>
      <c r="M6" s="716"/>
      <c r="N6" s="716"/>
      <c r="O6" s="716"/>
      <c r="P6" s="718"/>
    </row>
    <row r="7" spans="1:27" ht="11.25" customHeight="1" x14ac:dyDescent="0.2">
      <c r="P7" s="718"/>
    </row>
    <row r="8" spans="1:27" ht="15.75" x14ac:dyDescent="0.2">
      <c r="A8" s="243" t="s">
        <v>0</v>
      </c>
      <c r="B8" s="243" t="s">
        <v>1</v>
      </c>
      <c r="C8" s="243" t="s">
        <v>1</v>
      </c>
      <c r="D8" s="243" t="s">
        <v>1</v>
      </c>
      <c r="E8" s="243" t="s">
        <v>2</v>
      </c>
      <c r="F8" s="243" t="s">
        <v>28</v>
      </c>
      <c r="G8" s="243" t="s">
        <v>1116</v>
      </c>
      <c r="H8" s="243" t="s">
        <v>9</v>
      </c>
      <c r="I8" s="705" t="s">
        <v>1117</v>
      </c>
      <c r="J8" s="705"/>
      <c r="K8" s="705"/>
      <c r="L8" s="705"/>
      <c r="M8" s="243" t="s">
        <v>1118</v>
      </c>
      <c r="N8" s="243" t="s">
        <v>622</v>
      </c>
      <c r="O8" s="243" t="s">
        <v>3</v>
      </c>
      <c r="P8" s="718"/>
    </row>
    <row r="9" spans="1:27" ht="15.75" x14ac:dyDescent="0.2">
      <c r="A9" s="244"/>
      <c r="B9" s="244" t="s">
        <v>1119</v>
      </c>
      <c r="C9" s="244" t="s">
        <v>1120</v>
      </c>
      <c r="D9" s="244" t="s">
        <v>1121</v>
      </c>
      <c r="E9" s="244"/>
      <c r="F9" s="244"/>
      <c r="G9" s="244"/>
      <c r="H9" s="245" t="s">
        <v>12</v>
      </c>
      <c r="I9" s="246">
        <v>2561</v>
      </c>
      <c r="J9" s="246">
        <v>2562</v>
      </c>
      <c r="K9" s="246">
        <v>2563</v>
      </c>
      <c r="L9" s="246">
        <v>2564</v>
      </c>
      <c r="M9" s="244" t="s">
        <v>1122</v>
      </c>
      <c r="N9" s="244" t="s">
        <v>624</v>
      </c>
      <c r="O9" s="244" t="s">
        <v>1123</v>
      </c>
      <c r="P9" s="718"/>
    </row>
    <row r="10" spans="1:27" ht="15.75" x14ac:dyDescent="0.2">
      <c r="A10" s="244"/>
      <c r="B10" s="244"/>
      <c r="C10" s="244" t="s">
        <v>1124</v>
      </c>
      <c r="D10" s="244"/>
      <c r="E10" s="244"/>
      <c r="F10" s="244"/>
      <c r="G10" s="247"/>
      <c r="H10" s="244"/>
      <c r="I10" s="248" t="s">
        <v>13</v>
      </c>
      <c r="J10" s="248" t="s">
        <v>13</v>
      </c>
      <c r="K10" s="248" t="s">
        <v>13</v>
      </c>
      <c r="L10" s="248" t="s">
        <v>13</v>
      </c>
      <c r="M10" s="244"/>
      <c r="N10" s="244"/>
      <c r="O10" s="244" t="s">
        <v>1125</v>
      </c>
      <c r="P10" s="718"/>
    </row>
    <row r="11" spans="1:27" ht="15.75" x14ac:dyDescent="0.2">
      <c r="A11" s="249"/>
      <c r="B11" s="249"/>
      <c r="C11" s="249" t="s">
        <v>1126</v>
      </c>
      <c r="D11" s="249"/>
      <c r="E11" s="249"/>
      <c r="F11" s="249"/>
      <c r="G11" s="250"/>
      <c r="H11" s="249"/>
      <c r="I11" s="251"/>
      <c r="J11" s="251"/>
      <c r="K11" s="251"/>
      <c r="L11" s="251"/>
      <c r="M11" s="249"/>
      <c r="N11" s="249"/>
      <c r="O11" s="249"/>
      <c r="P11" s="718"/>
    </row>
    <row r="12" spans="1:27" ht="11.25" customHeight="1" x14ac:dyDescent="0.2">
      <c r="A12" s="252">
        <v>1</v>
      </c>
      <c r="B12" s="253" t="s">
        <v>1127</v>
      </c>
      <c r="C12" s="253" t="s">
        <v>1128</v>
      </c>
      <c r="D12" s="254" t="s">
        <v>1129</v>
      </c>
      <c r="E12" s="255" t="s">
        <v>1130</v>
      </c>
      <c r="F12" s="254" t="s">
        <v>1131</v>
      </c>
      <c r="G12" s="254" t="s">
        <v>1132</v>
      </c>
      <c r="H12" s="256" t="s">
        <v>77</v>
      </c>
      <c r="I12" s="257">
        <v>10000000</v>
      </c>
      <c r="J12" s="258">
        <v>0</v>
      </c>
      <c r="K12" s="258">
        <v>0</v>
      </c>
      <c r="L12" s="258">
        <v>0</v>
      </c>
      <c r="M12" s="259" t="s">
        <v>1133</v>
      </c>
      <c r="N12" s="260" t="s">
        <v>1134</v>
      </c>
      <c r="O12" s="261" t="s">
        <v>1135</v>
      </c>
      <c r="P12" s="718"/>
    </row>
    <row r="13" spans="1:27" ht="11.25" customHeight="1" x14ac:dyDescent="0.2">
      <c r="A13" s="262"/>
      <c r="B13" s="263" t="s">
        <v>432</v>
      </c>
      <c r="C13" s="263" t="s">
        <v>1136</v>
      </c>
      <c r="D13" s="264" t="s">
        <v>1137</v>
      </c>
      <c r="E13" s="265"/>
      <c r="F13" s="264" t="s">
        <v>1138</v>
      </c>
      <c r="G13" s="264" t="s">
        <v>1139</v>
      </c>
      <c r="H13" s="264" t="s">
        <v>1140</v>
      </c>
      <c r="I13" s="266" t="s">
        <v>1141</v>
      </c>
      <c r="J13" s="265"/>
      <c r="K13" s="265"/>
      <c r="L13" s="265"/>
      <c r="M13" s="267" t="s">
        <v>1142</v>
      </c>
      <c r="N13" s="267" t="s">
        <v>1143</v>
      </c>
      <c r="O13" s="268" t="s">
        <v>1144</v>
      </c>
      <c r="P13" s="718"/>
    </row>
    <row r="14" spans="1:27" ht="11.25" customHeight="1" x14ac:dyDescent="0.2">
      <c r="A14" s="262"/>
      <c r="B14" s="263" t="s">
        <v>1145</v>
      </c>
      <c r="C14" s="269" t="s">
        <v>1146</v>
      </c>
      <c r="D14" s="264" t="s">
        <v>1147</v>
      </c>
      <c r="E14" s="265"/>
      <c r="F14" s="264" t="s">
        <v>1148</v>
      </c>
      <c r="G14" s="264" t="s">
        <v>1149</v>
      </c>
      <c r="H14" s="264" t="s">
        <v>1150</v>
      </c>
      <c r="I14" s="266" t="s">
        <v>1151</v>
      </c>
      <c r="J14" s="265"/>
      <c r="K14" s="265"/>
      <c r="L14" s="265"/>
      <c r="M14" s="267" t="s">
        <v>1152</v>
      </c>
      <c r="N14" s="267" t="s">
        <v>1153</v>
      </c>
      <c r="O14" s="265"/>
      <c r="P14" s="718"/>
    </row>
    <row r="15" spans="1:27" ht="11.25" customHeight="1" x14ac:dyDescent="0.2">
      <c r="A15" s="270"/>
      <c r="B15" s="265" t="s">
        <v>1154</v>
      </c>
      <c r="C15" s="263" t="s">
        <v>1155</v>
      </c>
      <c r="D15" s="265"/>
      <c r="E15" s="265"/>
      <c r="F15" s="264" t="s">
        <v>1156</v>
      </c>
      <c r="G15" s="264" t="s">
        <v>1157</v>
      </c>
      <c r="H15" s="264"/>
      <c r="I15" s="266" t="s">
        <v>1158</v>
      </c>
      <c r="J15" s="265"/>
      <c r="K15" s="265"/>
      <c r="L15" s="265"/>
      <c r="M15" s="267"/>
      <c r="N15" s="267" t="s">
        <v>1159</v>
      </c>
      <c r="O15" s="265"/>
      <c r="P15" s="718"/>
    </row>
    <row r="16" spans="1:27" ht="11.25" customHeight="1" x14ac:dyDescent="0.2">
      <c r="A16" s="262"/>
      <c r="B16" s="239" t="s">
        <v>1160</v>
      </c>
      <c r="C16" s="263" t="s">
        <v>442</v>
      </c>
      <c r="D16" s="265"/>
      <c r="E16" s="265"/>
      <c r="F16" s="264" t="s">
        <v>1161</v>
      </c>
      <c r="G16" s="264" t="s">
        <v>1162</v>
      </c>
      <c r="H16" s="264"/>
      <c r="I16" s="266" t="s">
        <v>1163</v>
      </c>
      <c r="J16" s="265"/>
      <c r="K16" s="265"/>
      <c r="L16" s="265"/>
      <c r="M16" s="264"/>
      <c r="N16" s="265"/>
      <c r="O16" s="265"/>
      <c r="P16" s="718"/>
    </row>
    <row r="17" spans="1:16" ht="11.25" customHeight="1" x14ac:dyDescent="0.2">
      <c r="A17" s="262"/>
      <c r="B17" s="265"/>
      <c r="C17" s="265" t="s">
        <v>1164</v>
      </c>
      <c r="D17" s="265"/>
      <c r="E17" s="265"/>
      <c r="F17" s="265" t="s">
        <v>374</v>
      </c>
      <c r="G17" s="264"/>
      <c r="H17" s="265"/>
      <c r="I17" s="265"/>
      <c r="J17" s="265"/>
      <c r="K17" s="265"/>
      <c r="L17" s="265"/>
      <c r="M17" s="264"/>
      <c r="N17" s="265"/>
      <c r="O17" s="265"/>
      <c r="P17" s="718"/>
    </row>
    <row r="18" spans="1:16" ht="11.25" customHeight="1" x14ac:dyDescent="0.2">
      <c r="A18" s="262"/>
      <c r="B18" s="265"/>
      <c r="C18" s="265"/>
      <c r="D18" s="265"/>
      <c r="E18" s="265"/>
      <c r="F18" s="264" t="s">
        <v>1165</v>
      </c>
      <c r="G18" s="265"/>
      <c r="H18" s="265"/>
      <c r="I18" s="265"/>
      <c r="J18" s="265"/>
      <c r="K18" s="265"/>
      <c r="L18" s="265"/>
      <c r="M18" s="264"/>
      <c r="N18" s="265"/>
      <c r="O18" s="265"/>
      <c r="P18" s="718"/>
    </row>
    <row r="19" spans="1:16" ht="11.25" customHeight="1" x14ac:dyDescent="0.2">
      <c r="A19" s="262"/>
      <c r="B19" s="271"/>
      <c r="C19" s="271"/>
      <c r="D19" s="271"/>
      <c r="E19" s="271"/>
      <c r="F19" s="265"/>
      <c r="G19" s="265"/>
      <c r="H19" s="265"/>
      <c r="I19" s="265"/>
      <c r="J19" s="271"/>
      <c r="K19" s="271"/>
      <c r="L19" s="271"/>
      <c r="M19" s="264"/>
      <c r="N19" s="265"/>
      <c r="O19" s="265"/>
      <c r="P19" s="718"/>
    </row>
    <row r="20" spans="1:16" ht="11.25" customHeight="1" x14ac:dyDescent="0.2">
      <c r="A20" s="266">
        <v>2</v>
      </c>
      <c r="B20" s="263" t="s">
        <v>1127</v>
      </c>
      <c r="C20" s="263" t="s">
        <v>1128</v>
      </c>
      <c r="D20" s="263" t="s">
        <v>1129</v>
      </c>
      <c r="E20" s="263" t="s">
        <v>1130</v>
      </c>
      <c r="F20" s="269" t="s">
        <v>1131</v>
      </c>
      <c r="G20" s="269" t="s">
        <v>1132</v>
      </c>
      <c r="H20" s="272" t="s">
        <v>77</v>
      </c>
      <c r="I20" s="273">
        <v>8700000</v>
      </c>
      <c r="J20" s="274">
        <v>0</v>
      </c>
      <c r="K20" s="274">
        <v>0</v>
      </c>
      <c r="L20" s="274">
        <v>0</v>
      </c>
      <c r="M20" s="272" t="s">
        <v>1133</v>
      </c>
      <c r="N20" s="275" t="s">
        <v>1134</v>
      </c>
      <c r="O20" s="268" t="s">
        <v>1135</v>
      </c>
      <c r="P20" s="718"/>
    </row>
    <row r="21" spans="1:16" ht="11.25" customHeight="1" x14ac:dyDescent="0.2">
      <c r="A21" s="266"/>
      <c r="B21" s="263" t="s">
        <v>432</v>
      </c>
      <c r="C21" s="263" t="s">
        <v>1136</v>
      </c>
      <c r="D21" s="263" t="s">
        <v>1137</v>
      </c>
      <c r="E21" s="263"/>
      <c r="F21" s="263" t="s">
        <v>636</v>
      </c>
      <c r="G21" s="269" t="s">
        <v>1139</v>
      </c>
      <c r="H21" s="267" t="s">
        <v>1166</v>
      </c>
      <c r="I21" s="266" t="s">
        <v>1167</v>
      </c>
      <c r="J21" s="273"/>
      <c r="K21" s="273"/>
      <c r="L21" s="273"/>
      <c r="M21" s="272" t="s">
        <v>1142</v>
      </c>
      <c r="N21" s="267" t="s">
        <v>1143</v>
      </c>
      <c r="O21" s="268" t="s">
        <v>1144</v>
      </c>
      <c r="P21" s="718"/>
    </row>
    <row r="22" spans="1:16" ht="11.25" customHeight="1" x14ac:dyDescent="0.2">
      <c r="A22" s="266"/>
      <c r="B22" s="263" t="s">
        <v>1145</v>
      </c>
      <c r="C22" s="269" t="s">
        <v>1146</v>
      </c>
      <c r="D22" s="263" t="s">
        <v>1147</v>
      </c>
      <c r="E22" s="263"/>
      <c r="F22" s="263" t="s">
        <v>1168</v>
      </c>
      <c r="G22" s="269" t="s">
        <v>1149</v>
      </c>
      <c r="H22" s="267" t="s">
        <v>1150</v>
      </c>
      <c r="I22" s="266" t="s">
        <v>1169</v>
      </c>
      <c r="J22" s="273"/>
      <c r="K22" s="273"/>
      <c r="L22" s="273"/>
      <c r="M22" s="272" t="s">
        <v>1152</v>
      </c>
      <c r="N22" s="267" t="s">
        <v>1153</v>
      </c>
      <c r="O22" s="265"/>
      <c r="P22" s="718"/>
    </row>
    <row r="23" spans="1:16" ht="11.25" customHeight="1" x14ac:dyDescent="0.2">
      <c r="A23" s="266"/>
      <c r="B23" s="265" t="s">
        <v>1154</v>
      </c>
      <c r="C23" s="263" t="s">
        <v>1155</v>
      </c>
      <c r="D23" s="263"/>
      <c r="E23" s="263"/>
      <c r="F23" s="269" t="s">
        <v>1170</v>
      </c>
      <c r="G23" s="269" t="s">
        <v>1157</v>
      </c>
      <c r="H23" s="267" t="s">
        <v>1171</v>
      </c>
      <c r="I23" s="266" t="s">
        <v>1172</v>
      </c>
      <c r="J23" s="273"/>
      <c r="K23" s="273"/>
      <c r="L23" s="273"/>
      <c r="M23" s="272"/>
      <c r="N23" s="267" t="s">
        <v>1159</v>
      </c>
      <c r="O23" s="266"/>
      <c r="P23" s="718"/>
    </row>
    <row r="24" spans="1:16" ht="11.25" customHeight="1" x14ac:dyDescent="0.2">
      <c r="A24" s="266"/>
      <c r="B24" s="239" t="s">
        <v>1160</v>
      </c>
      <c r="C24" s="263" t="s">
        <v>442</v>
      </c>
      <c r="D24" s="263"/>
      <c r="E24" s="263"/>
      <c r="F24" s="269" t="s">
        <v>1173</v>
      </c>
      <c r="G24" s="269" t="s">
        <v>1162</v>
      </c>
      <c r="H24" s="269" t="s">
        <v>1174</v>
      </c>
      <c r="I24" s="266" t="s">
        <v>1175</v>
      </c>
      <c r="J24" s="273"/>
      <c r="K24" s="273"/>
      <c r="L24" s="273"/>
      <c r="M24" s="266"/>
      <c r="N24" s="267"/>
      <c r="O24" s="266"/>
      <c r="P24" s="718"/>
    </row>
    <row r="25" spans="1:16" ht="11.25" customHeight="1" x14ac:dyDescent="0.2">
      <c r="A25" s="266"/>
      <c r="B25" s="265"/>
      <c r="C25" s="265" t="s">
        <v>1164</v>
      </c>
      <c r="D25" s="263"/>
      <c r="E25" s="263"/>
      <c r="F25" s="269" t="s">
        <v>1176</v>
      </c>
      <c r="G25" s="276"/>
      <c r="H25" s="267" t="s">
        <v>1177</v>
      </c>
      <c r="I25" s="273"/>
      <c r="J25" s="273"/>
      <c r="K25" s="273"/>
      <c r="L25" s="273"/>
      <c r="M25" s="266"/>
      <c r="N25" s="267"/>
      <c r="O25" s="266"/>
      <c r="P25" s="718"/>
    </row>
    <row r="26" spans="1:16" ht="11.25" customHeight="1" x14ac:dyDescent="0.2">
      <c r="A26" s="266"/>
      <c r="B26" s="265"/>
      <c r="C26" s="266"/>
      <c r="D26" s="266"/>
      <c r="E26" s="266"/>
      <c r="F26" s="269" t="s">
        <v>1165</v>
      </c>
      <c r="G26" s="263"/>
      <c r="H26" s="266"/>
      <c r="I26" s="273"/>
      <c r="J26" s="273"/>
      <c r="K26" s="273"/>
      <c r="L26" s="273"/>
      <c r="M26" s="266"/>
      <c r="N26" s="267"/>
      <c r="O26" s="266"/>
      <c r="P26" s="718"/>
    </row>
    <row r="27" spans="1:16" ht="11.25" customHeight="1" x14ac:dyDescent="0.2">
      <c r="A27" s="262"/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718"/>
    </row>
    <row r="28" spans="1:16" ht="11.25" customHeight="1" x14ac:dyDescent="0.2">
      <c r="A28" s="262"/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718"/>
    </row>
    <row r="29" spans="1:16" ht="11.25" customHeight="1" x14ac:dyDescent="0.2">
      <c r="A29" s="262"/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718"/>
    </row>
    <row r="30" spans="1:16" ht="11.25" customHeight="1" x14ac:dyDescent="0.2">
      <c r="A30" s="262"/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718"/>
    </row>
    <row r="31" spans="1:16" ht="11.25" customHeight="1" x14ac:dyDescent="0.2">
      <c r="A31" s="262"/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718"/>
    </row>
    <row r="32" spans="1:16" ht="11.25" customHeight="1" x14ac:dyDescent="0.2">
      <c r="A32" s="262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718"/>
    </row>
    <row r="33" spans="1:26" ht="11.25" customHeight="1" x14ac:dyDescent="0.2">
      <c r="A33" s="262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718"/>
    </row>
    <row r="34" spans="1:26" ht="11.25" customHeight="1" x14ac:dyDescent="0.2">
      <c r="A34" s="277"/>
      <c r="B34" s="278"/>
      <c r="C34" s="278"/>
      <c r="D34" s="278"/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718"/>
    </row>
    <row r="35" spans="1:26" s="240" customFormat="1" ht="20.25" customHeight="1" x14ac:dyDescent="0.2">
      <c r="A35" s="237"/>
      <c r="B35" s="237"/>
      <c r="C35" s="237"/>
      <c r="D35" s="237"/>
      <c r="E35" s="237"/>
      <c r="F35" s="237"/>
      <c r="G35" s="237"/>
      <c r="H35" s="237"/>
      <c r="I35" s="237"/>
      <c r="J35" s="393"/>
      <c r="K35" s="237"/>
      <c r="L35" s="237"/>
      <c r="M35" s="237"/>
      <c r="N35" s="373" t="s">
        <v>1110</v>
      </c>
      <c r="O35" s="237"/>
      <c r="P35" s="717">
        <v>303</v>
      </c>
      <c r="Q35" s="239"/>
      <c r="R35" s="239"/>
      <c r="S35" s="239"/>
      <c r="T35" s="239"/>
      <c r="U35" s="239"/>
      <c r="V35" s="239"/>
      <c r="W35" s="239"/>
      <c r="X35" s="239"/>
      <c r="Y35" s="239"/>
      <c r="Z35" s="239"/>
    </row>
    <row r="36" spans="1:26" s="240" customFormat="1" ht="20.25" customHeight="1" x14ac:dyDescent="0.2">
      <c r="A36" s="237"/>
      <c r="B36" s="237"/>
      <c r="C36" s="237"/>
      <c r="D36" s="237"/>
      <c r="E36" s="237"/>
      <c r="F36" s="237"/>
      <c r="G36" s="237"/>
      <c r="H36" s="237"/>
      <c r="I36" s="237"/>
      <c r="J36" s="393"/>
      <c r="K36" s="237"/>
      <c r="L36" s="237"/>
      <c r="M36" s="237"/>
      <c r="N36" s="375"/>
      <c r="O36" s="237"/>
      <c r="P36" s="717"/>
      <c r="Q36" s="239"/>
      <c r="R36" s="239"/>
      <c r="S36" s="239"/>
      <c r="T36" s="239"/>
      <c r="U36" s="239"/>
      <c r="V36" s="239"/>
      <c r="W36" s="239"/>
      <c r="X36" s="239"/>
      <c r="Y36" s="239"/>
      <c r="Z36" s="239"/>
    </row>
    <row r="37" spans="1:26" ht="20.25" customHeight="1" x14ac:dyDescent="0.2">
      <c r="A37" s="243" t="s">
        <v>0</v>
      </c>
      <c r="B37" s="243" t="s">
        <v>1</v>
      </c>
      <c r="C37" s="243" t="s">
        <v>1</v>
      </c>
      <c r="D37" s="243" t="s">
        <v>1</v>
      </c>
      <c r="E37" s="243" t="s">
        <v>2</v>
      </c>
      <c r="F37" s="243" t="s">
        <v>28</v>
      </c>
      <c r="G37" s="243" t="s">
        <v>1116</v>
      </c>
      <c r="H37" s="243" t="s">
        <v>9</v>
      </c>
      <c r="I37" s="705" t="s">
        <v>1117</v>
      </c>
      <c r="J37" s="705"/>
      <c r="K37" s="705"/>
      <c r="L37" s="705"/>
      <c r="M37" s="243" t="s">
        <v>1118</v>
      </c>
      <c r="N37" s="243" t="s">
        <v>622</v>
      </c>
      <c r="O37" s="243" t="s">
        <v>3</v>
      </c>
      <c r="P37" s="717"/>
    </row>
    <row r="38" spans="1:26" ht="15.75" x14ac:dyDescent="0.2">
      <c r="A38" s="244"/>
      <c r="B38" s="244" t="s">
        <v>1119</v>
      </c>
      <c r="C38" s="244" t="s">
        <v>1120</v>
      </c>
      <c r="D38" s="244" t="s">
        <v>1121</v>
      </c>
      <c r="E38" s="244"/>
      <c r="F38" s="244"/>
      <c r="G38" s="244"/>
      <c r="H38" s="245" t="s">
        <v>12</v>
      </c>
      <c r="I38" s="246">
        <v>2561</v>
      </c>
      <c r="J38" s="246">
        <v>2562</v>
      </c>
      <c r="K38" s="246">
        <v>2563</v>
      </c>
      <c r="L38" s="246">
        <v>2564</v>
      </c>
      <c r="M38" s="244" t="s">
        <v>1122</v>
      </c>
      <c r="N38" s="244" t="s">
        <v>624</v>
      </c>
      <c r="O38" s="244" t="s">
        <v>1123</v>
      </c>
      <c r="P38" s="717"/>
    </row>
    <row r="39" spans="1:26" ht="15.75" x14ac:dyDescent="0.2">
      <c r="A39" s="244"/>
      <c r="B39" s="244"/>
      <c r="C39" s="244" t="s">
        <v>1124</v>
      </c>
      <c r="D39" s="244"/>
      <c r="E39" s="244"/>
      <c r="F39" s="244"/>
      <c r="G39" s="247"/>
      <c r="H39" s="244"/>
      <c r="I39" s="248" t="s">
        <v>13</v>
      </c>
      <c r="J39" s="248" t="s">
        <v>13</v>
      </c>
      <c r="K39" s="248" t="s">
        <v>13</v>
      </c>
      <c r="L39" s="248" t="s">
        <v>13</v>
      </c>
      <c r="M39" s="244"/>
      <c r="N39" s="244"/>
      <c r="O39" s="244" t="s">
        <v>1125</v>
      </c>
      <c r="P39" s="717"/>
    </row>
    <row r="40" spans="1:26" ht="15.75" x14ac:dyDescent="0.2">
      <c r="A40" s="249"/>
      <c r="B40" s="249"/>
      <c r="C40" s="249" t="s">
        <v>1126</v>
      </c>
      <c r="D40" s="249"/>
      <c r="E40" s="249"/>
      <c r="F40" s="249"/>
      <c r="G40" s="250"/>
      <c r="H40" s="249"/>
      <c r="I40" s="251"/>
      <c r="J40" s="251"/>
      <c r="K40" s="251"/>
      <c r="L40" s="251"/>
      <c r="M40" s="249"/>
      <c r="N40" s="249"/>
      <c r="O40" s="249"/>
      <c r="P40" s="717"/>
    </row>
    <row r="41" spans="1:26" ht="11.25" customHeight="1" x14ac:dyDescent="0.2">
      <c r="A41" s="279">
        <v>3</v>
      </c>
      <c r="B41" s="253" t="s">
        <v>1127</v>
      </c>
      <c r="C41" s="253" t="s">
        <v>1128</v>
      </c>
      <c r="D41" s="253" t="s">
        <v>1129</v>
      </c>
      <c r="E41" s="253" t="s">
        <v>1130</v>
      </c>
      <c r="F41" s="280" t="s">
        <v>1131</v>
      </c>
      <c r="G41" s="253" t="s">
        <v>1178</v>
      </c>
      <c r="H41" s="279" t="s">
        <v>1179</v>
      </c>
      <c r="I41" s="257">
        <v>3000000</v>
      </c>
      <c r="J41" s="274">
        <v>0</v>
      </c>
      <c r="K41" s="274">
        <v>0</v>
      </c>
      <c r="L41" s="274">
        <v>0</v>
      </c>
      <c r="M41" s="257" t="s">
        <v>1180</v>
      </c>
      <c r="N41" s="280" t="s">
        <v>1181</v>
      </c>
      <c r="O41" s="261" t="s">
        <v>1135</v>
      </c>
      <c r="P41" s="717"/>
    </row>
    <row r="42" spans="1:26" ht="11.25" customHeight="1" x14ac:dyDescent="0.2">
      <c r="A42" s="266"/>
      <c r="B42" s="263" t="s">
        <v>432</v>
      </c>
      <c r="C42" s="263" t="s">
        <v>1136</v>
      </c>
      <c r="D42" s="263" t="s">
        <v>1137</v>
      </c>
      <c r="E42" s="263"/>
      <c r="F42" s="263" t="s">
        <v>1182</v>
      </c>
      <c r="G42" s="263" t="s">
        <v>1183</v>
      </c>
      <c r="H42" s="266" t="s">
        <v>1184</v>
      </c>
      <c r="I42" s="266" t="s">
        <v>1185</v>
      </c>
      <c r="J42" s="274"/>
      <c r="K42" s="274"/>
      <c r="L42" s="274"/>
      <c r="M42" s="273" t="s">
        <v>1186</v>
      </c>
      <c r="N42" s="269" t="s">
        <v>1187</v>
      </c>
      <c r="O42" s="268" t="s">
        <v>1144</v>
      </c>
      <c r="P42" s="717"/>
    </row>
    <row r="43" spans="1:26" ht="11.25" customHeight="1" x14ac:dyDescent="0.2">
      <c r="A43" s="266"/>
      <c r="B43" s="263" t="s">
        <v>1145</v>
      </c>
      <c r="C43" s="269" t="s">
        <v>1146</v>
      </c>
      <c r="D43" s="263" t="s">
        <v>1147</v>
      </c>
      <c r="E43" s="263"/>
      <c r="F43" s="263" t="s">
        <v>1188</v>
      </c>
      <c r="G43" s="263" t="s">
        <v>1189</v>
      </c>
      <c r="H43" s="281" t="s">
        <v>1190</v>
      </c>
      <c r="I43" s="266" t="s">
        <v>1191</v>
      </c>
      <c r="J43" s="274"/>
      <c r="K43" s="274"/>
      <c r="L43" s="274"/>
      <c r="M43" s="273" t="s">
        <v>1192</v>
      </c>
      <c r="N43" s="269" t="s">
        <v>1193</v>
      </c>
      <c r="O43" s="265"/>
      <c r="P43" s="717"/>
    </row>
    <row r="44" spans="1:26" ht="11.25" customHeight="1" x14ac:dyDescent="0.2">
      <c r="A44" s="266"/>
      <c r="B44" s="265" t="s">
        <v>1154</v>
      </c>
      <c r="C44" s="263" t="s">
        <v>1155</v>
      </c>
      <c r="D44" s="263"/>
      <c r="E44" s="263"/>
      <c r="F44" s="263" t="s">
        <v>1194</v>
      </c>
      <c r="G44" s="263" t="s">
        <v>1195</v>
      </c>
      <c r="H44" s="281" t="s">
        <v>1196</v>
      </c>
      <c r="I44" s="266" t="s">
        <v>1197</v>
      </c>
      <c r="J44" s="282"/>
      <c r="K44" s="282"/>
      <c r="L44" s="282"/>
      <c r="M44" s="273"/>
      <c r="N44" s="269" t="s">
        <v>1198</v>
      </c>
      <c r="O44" s="265"/>
      <c r="P44" s="717"/>
    </row>
    <row r="45" spans="1:26" ht="11.25" customHeight="1" x14ac:dyDescent="0.2">
      <c r="A45" s="266"/>
      <c r="B45" s="394" t="s">
        <v>1160</v>
      </c>
      <c r="C45" s="263" t="s">
        <v>442</v>
      </c>
      <c r="D45" s="263"/>
      <c r="E45" s="263"/>
      <c r="F45" s="263" t="s">
        <v>1199</v>
      </c>
      <c r="G45" s="263" t="s">
        <v>1200</v>
      </c>
      <c r="H45" s="281" t="s">
        <v>1201</v>
      </c>
      <c r="I45" s="266" t="s">
        <v>1175</v>
      </c>
      <c r="J45" s="282"/>
      <c r="K45" s="282"/>
      <c r="L45" s="282"/>
      <c r="M45" s="273"/>
      <c r="N45" s="269" t="s">
        <v>1202</v>
      </c>
      <c r="O45" s="265"/>
      <c r="P45" s="717"/>
    </row>
    <row r="46" spans="1:26" ht="11.25" customHeight="1" x14ac:dyDescent="0.2">
      <c r="A46" s="266"/>
      <c r="B46" s="263"/>
      <c r="C46" s="265" t="s">
        <v>1164</v>
      </c>
      <c r="D46" s="263"/>
      <c r="E46" s="263"/>
      <c r="F46" s="283" t="s">
        <v>1203</v>
      </c>
      <c r="G46" s="263" t="s">
        <v>1204</v>
      </c>
      <c r="H46" s="281" t="s">
        <v>1205</v>
      </c>
      <c r="I46" s="284"/>
      <c r="J46" s="282"/>
      <c r="K46" s="282"/>
      <c r="L46" s="282"/>
      <c r="M46" s="273"/>
      <c r="N46" s="269" t="s">
        <v>1206</v>
      </c>
      <c r="O46" s="265"/>
      <c r="P46" s="717"/>
    </row>
    <row r="47" spans="1:26" ht="11.25" customHeight="1" x14ac:dyDescent="0.2">
      <c r="A47" s="272"/>
      <c r="B47" s="272"/>
      <c r="C47" s="272"/>
      <c r="D47" s="272"/>
      <c r="E47" s="272"/>
      <c r="F47" s="283" t="s">
        <v>1207</v>
      </c>
      <c r="G47" s="285" t="s">
        <v>1208</v>
      </c>
      <c r="H47" s="272"/>
      <c r="I47" s="286"/>
      <c r="J47" s="286"/>
      <c r="K47" s="286"/>
      <c r="L47" s="286"/>
      <c r="M47" s="285"/>
      <c r="N47" s="285" t="s">
        <v>1209</v>
      </c>
      <c r="O47" s="265"/>
      <c r="P47" s="717"/>
    </row>
    <row r="48" spans="1:26" ht="11.25" customHeight="1" x14ac:dyDescent="0.2">
      <c r="A48" s="272"/>
      <c r="B48" s="272"/>
      <c r="C48" s="272"/>
      <c r="D48" s="272"/>
      <c r="E48" s="272"/>
      <c r="F48" s="283" t="s">
        <v>1210</v>
      </c>
      <c r="G48" s="285" t="s">
        <v>1211</v>
      </c>
      <c r="H48" s="272"/>
      <c r="I48" s="286"/>
      <c r="J48" s="286"/>
      <c r="K48" s="286"/>
      <c r="L48" s="286"/>
      <c r="M48" s="285"/>
      <c r="N48" s="285" t="s">
        <v>1212</v>
      </c>
      <c r="O48" s="265"/>
      <c r="P48" s="717"/>
    </row>
    <row r="49" spans="1:16" ht="11.25" customHeight="1" x14ac:dyDescent="0.2">
      <c r="A49" s="287"/>
      <c r="B49" s="288"/>
      <c r="C49" s="288"/>
      <c r="D49" s="288"/>
      <c r="E49" s="288"/>
      <c r="F49" s="289"/>
      <c r="G49" s="289"/>
      <c r="H49" s="290"/>
      <c r="I49" s="291"/>
      <c r="J49" s="292"/>
      <c r="K49" s="292"/>
      <c r="L49" s="292"/>
      <c r="M49" s="290"/>
      <c r="N49" s="293"/>
      <c r="O49" s="268"/>
      <c r="P49" s="717"/>
    </row>
    <row r="50" spans="1:16" ht="11.25" customHeight="1" x14ac:dyDescent="0.2">
      <c r="A50" s="266">
        <v>4</v>
      </c>
      <c r="B50" s="263" t="s">
        <v>1127</v>
      </c>
      <c r="C50" s="263" t="s">
        <v>1128</v>
      </c>
      <c r="D50" s="263" t="s">
        <v>1129</v>
      </c>
      <c r="E50" s="263" t="s">
        <v>1130</v>
      </c>
      <c r="F50" s="269" t="s">
        <v>1131</v>
      </c>
      <c r="G50" s="263" t="s">
        <v>1213</v>
      </c>
      <c r="H50" s="266" t="s">
        <v>1214</v>
      </c>
      <c r="I50" s="273">
        <v>32000000</v>
      </c>
      <c r="J50" s="274">
        <v>0</v>
      </c>
      <c r="K50" s="274">
        <v>0</v>
      </c>
      <c r="L50" s="274">
        <v>0</v>
      </c>
      <c r="M50" s="273" t="s">
        <v>1215</v>
      </c>
      <c r="N50" s="269" t="s">
        <v>1216</v>
      </c>
      <c r="O50" s="268" t="s">
        <v>1135</v>
      </c>
      <c r="P50" s="717"/>
    </row>
    <row r="51" spans="1:16" ht="11.25" customHeight="1" x14ac:dyDescent="0.2">
      <c r="A51" s="266"/>
      <c r="B51" s="263" t="s">
        <v>432</v>
      </c>
      <c r="C51" s="263" t="s">
        <v>1136</v>
      </c>
      <c r="D51" s="263" t="s">
        <v>1137</v>
      </c>
      <c r="E51" s="263"/>
      <c r="F51" s="263" t="s">
        <v>1217</v>
      </c>
      <c r="G51" s="263" t="s">
        <v>1218</v>
      </c>
      <c r="H51" s="266" t="s">
        <v>1219</v>
      </c>
      <c r="I51" s="266" t="s">
        <v>1220</v>
      </c>
      <c r="J51" s="274"/>
      <c r="K51" s="274"/>
      <c r="L51" s="274"/>
      <c r="M51" s="273" t="s">
        <v>1221</v>
      </c>
      <c r="N51" s="269" t="s">
        <v>1222</v>
      </c>
      <c r="O51" s="268" t="s">
        <v>1144</v>
      </c>
      <c r="P51" s="717"/>
    </row>
    <row r="52" spans="1:16" ht="11.25" customHeight="1" x14ac:dyDescent="0.2">
      <c r="A52" s="266"/>
      <c r="B52" s="263" t="s">
        <v>1145</v>
      </c>
      <c r="C52" s="269" t="s">
        <v>1146</v>
      </c>
      <c r="D52" s="263" t="s">
        <v>1147</v>
      </c>
      <c r="E52" s="263"/>
      <c r="F52" s="263" t="s">
        <v>1223</v>
      </c>
      <c r="G52" s="269" t="s">
        <v>1224</v>
      </c>
      <c r="H52" s="266" t="s">
        <v>1225</v>
      </c>
      <c r="I52" s="266" t="s">
        <v>1226</v>
      </c>
      <c r="J52" s="274"/>
      <c r="K52" s="274"/>
      <c r="L52" s="274"/>
      <c r="M52" s="273" t="s">
        <v>1219</v>
      </c>
      <c r="N52" s="269" t="s">
        <v>1227</v>
      </c>
      <c r="O52" s="265"/>
      <c r="P52" s="717"/>
    </row>
    <row r="53" spans="1:16" ht="11.25" customHeight="1" x14ac:dyDescent="0.2">
      <c r="A53" s="266"/>
      <c r="B53" s="265" t="s">
        <v>1154</v>
      </c>
      <c r="C53" s="263" t="s">
        <v>1155</v>
      </c>
      <c r="D53" s="263"/>
      <c r="E53" s="263"/>
      <c r="F53" s="263" t="s">
        <v>1228</v>
      </c>
      <c r="G53" s="269" t="s">
        <v>1229</v>
      </c>
      <c r="H53" s="266" t="s">
        <v>1230</v>
      </c>
      <c r="I53" s="266" t="s">
        <v>1231</v>
      </c>
      <c r="J53" s="274"/>
      <c r="K53" s="274"/>
      <c r="L53" s="274"/>
      <c r="M53" s="273" t="s">
        <v>1225</v>
      </c>
      <c r="N53" s="269" t="s">
        <v>1232</v>
      </c>
      <c r="O53" s="266"/>
      <c r="P53" s="717"/>
    </row>
    <row r="54" spans="1:16" ht="11.25" customHeight="1" x14ac:dyDescent="0.2">
      <c r="A54" s="266"/>
      <c r="B54" s="394" t="s">
        <v>1160</v>
      </c>
      <c r="C54" s="263" t="s">
        <v>442</v>
      </c>
      <c r="D54" s="263"/>
      <c r="E54" s="263"/>
      <c r="F54" s="269" t="s">
        <v>1176</v>
      </c>
      <c r="G54" s="269" t="s">
        <v>1233</v>
      </c>
      <c r="H54" s="266" t="s">
        <v>1234</v>
      </c>
      <c r="I54" s="266" t="s">
        <v>1235</v>
      </c>
      <c r="J54" s="273"/>
      <c r="K54" s="273"/>
      <c r="L54" s="273"/>
      <c r="M54" s="273" t="s">
        <v>1236</v>
      </c>
      <c r="N54" s="269" t="s">
        <v>1237</v>
      </c>
      <c r="O54" s="266"/>
      <c r="P54" s="717"/>
    </row>
    <row r="55" spans="1:16" ht="11.25" customHeight="1" x14ac:dyDescent="0.2">
      <c r="A55" s="266"/>
      <c r="B55" s="263"/>
      <c r="C55" s="265" t="s">
        <v>1164</v>
      </c>
      <c r="D55" s="263"/>
      <c r="E55" s="263"/>
      <c r="F55" s="269" t="s">
        <v>1165</v>
      </c>
      <c r="G55" s="263" t="s">
        <v>1238</v>
      </c>
      <c r="H55" s="266" t="s">
        <v>1239</v>
      </c>
      <c r="I55" s="273"/>
      <c r="J55" s="273"/>
      <c r="K55" s="273"/>
      <c r="L55" s="273"/>
      <c r="M55" s="273"/>
      <c r="N55" s="269" t="s">
        <v>1240</v>
      </c>
      <c r="O55" s="266"/>
      <c r="P55" s="717"/>
    </row>
    <row r="56" spans="1:16" ht="11.25" customHeight="1" x14ac:dyDescent="0.2">
      <c r="A56" s="266"/>
      <c r="B56" s="266"/>
      <c r="C56" s="266"/>
      <c r="D56" s="266"/>
      <c r="E56" s="266"/>
      <c r="F56" s="294"/>
      <c r="G56" s="263"/>
      <c r="H56" s="266" t="s">
        <v>1241</v>
      </c>
      <c r="I56" s="273"/>
      <c r="J56" s="273"/>
      <c r="K56" s="273"/>
      <c r="L56" s="273"/>
      <c r="M56" s="263"/>
      <c r="N56" s="263" t="s">
        <v>1242</v>
      </c>
      <c r="O56" s="265"/>
      <c r="P56" s="717"/>
    </row>
    <row r="57" spans="1:16" ht="11.25" customHeight="1" x14ac:dyDescent="0.2">
      <c r="A57" s="295"/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717"/>
    </row>
    <row r="58" spans="1:16" ht="11.25" customHeight="1" x14ac:dyDescent="0.2">
      <c r="A58" s="266">
        <v>5</v>
      </c>
      <c r="B58" s="263" t="s">
        <v>1127</v>
      </c>
      <c r="C58" s="263" t="s">
        <v>1128</v>
      </c>
      <c r="D58" s="263" t="s">
        <v>1129</v>
      </c>
      <c r="E58" s="263" t="s">
        <v>1130</v>
      </c>
      <c r="F58" s="269" t="s">
        <v>1131</v>
      </c>
      <c r="G58" s="263" t="s">
        <v>1243</v>
      </c>
      <c r="H58" s="372" t="s">
        <v>1244</v>
      </c>
      <c r="I58" s="274">
        <v>0</v>
      </c>
      <c r="J58" s="274">
        <v>0</v>
      </c>
      <c r="K58" s="274">
        <v>0</v>
      </c>
      <c r="L58" s="273">
        <v>680000000</v>
      </c>
      <c r="M58" s="273" t="s">
        <v>1245</v>
      </c>
      <c r="N58" s="269" t="s">
        <v>1246</v>
      </c>
      <c r="O58" s="268" t="s">
        <v>1135</v>
      </c>
      <c r="P58" s="717"/>
    </row>
    <row r="59" spans="1:16" ht="11.25" customHeight="1" x14ac:dyDescent="0.2">
      <c r="A59" s="266"/>
      <c r="B59" s="263" t="s">
        <v>432</v>
      </c>
      <c r="C59" s="263" t="s">
        <v>1136</v>
      </c>
      <c r="D59" s="263" t="s">
        <v>1137</v>
      </c>
      <c r="E59" s="263"/>
      <c r="F59" s="263" t="s">
        <v>1247</v>
      </c>
      <c r="G59" s="263" t="s">
        <v>1248</v>
      </c>
      <c r="H59" s="372" t="s">
        <v>1249</v>
      </c>
      <c r="I59" s="266" t="s">
        <v>1250</v>
      </c>
      <c r="J59" s="273"/>
      <c r="K59" s="273"/>
      <c r="L59" s="273"/>
      <c r="M59" s="273" t="s">
        <v>1251</v>
      </c>
      <c r="N59" s="269" t="s">
        <v>1252</v>
      </c>
      <c r="O59" s="268" t="s">
        <v>1144</v>
      </c>
      <c r="P59" s="717"/>
    </row>
    <row r="60" spans="1:16" ht="11.25" customHeight="1" x14ac:dyDescent="0.2">
      <c r="A60" s="266"/>
      <c r="B60" s="263" t="s">
        <v>1145</v>
      </c>
      <c r="C60" s="269" t="s">
        <v>1146</v>
      </c>
      <c r="D60" s="263" t="s">
        <v>1147</v>
      </c>
      <c r="E60" s="263"/>
      <c r="F60" s="263" t="s">
        <v>1253</v>
      </c>
      <c r="G60" s="269" t="s">
        <v>1224</v>
      </c>
      <c r="H60" s="372" t="s">
        <v>1219</v>
      </c>
      <c r="I60" s="266" t="s">
        <v>1254</v>
      </c>
      <c r="J60" s="273"/>
      <c r="K60" s="273"/>
      <c r="L60" s="273"/>
      <c r="M60" s="273" t="s">
        <v>1255</v>
      </c>
      <c r="N60" s="269" t="s">
        <v>1256</v>
      </c>
      <c r="O60" s="266"/>
      <c r="P60" s="717"/>
    </row>
    <row r="61" spans="1:16" ht="11.25" customHeight="1" x14ac:dyDescent="0.2">
      <c r="A61" s="266"/>
      <c r="B61" s="265" t="s">
        <v>1154</v>
      </c>
      <c r="C61" s="263" t="s">
        <v>1155</v>
      </c>
      <c r="D61" s="263"/>
      <c r="E61" s="263"/>
      <c r="F61" s="263" t="s">
        <v>1228</v>
      </c>
      <c r="G61" s="269" t="s">
        <v>1257</v>
      </c>
      <c r="H61" s="266"/>
      <c r="I61" s="266" t="s">
        <v>1258</v>
      </c>
      <c r="J61" s="273"/>
      <c r="K61" s="273"/>
      <c r="L61" s="273"/>
      <c r="M61" s="273" t="s">
        <v>1259</v>
      </c>
      <c r="N61" s="269" t="s">
        <v>1260</v>
      </c>
      <c r="O61" s="266"/>
      <c r="P61" s="717"/>
    </row>
    <row r="62" spans="1:16" ht="11.25" customHeight="1" x14ac:dyDescent="0.2">
      <c r="A62" s="266"/>
      <c r="B62" s="394" t="s">
        <v>1160</v>
      </c>
      <c r="C62" s="263" t="s">
        <v>442</v>
      </c>
      <c r="D62" s="263"/>
      <c r="E62" s="263"/>
      <c r="F62" s="269" t="s">
        <v>1176</v>
      </c>
      <c r="G62" s="269" t="s">
        <v>1261</v>
      </c>
      <c r="H62" s="266"/>
      <c r="I62" s="266" t="s">
        <v>1262</v>
      </c>
      <c r="J62" s="273"/>
      <c r="K62" s="273"/>
      <c r="L62" s="273"/>
      <c r="M62" s="273"/>
      <c r="N62" s="269" t="s">
        <v>1227</v>
      </c>
      <c r="O62" s="266"/>
      <c r="P62" s="717"/>
    </row>
    <row r="63" spans="1:16" ht="11.25" customHeight="1" x14ac:dyDescent="0.2">
      <c r="A63" s="266"/>
      <c r="B63" s="263"/>
      <c r="C63" s="265" t="s">
        <v>1164</v>
      </c>
      <c r="D63" s="263"/>
      <c r="E63" s="263"/>
      <c r="F63" s="269" t="s">
        <v>1165</v>
      </c>
      <c r="G63" s="263"/>
      <c r="H63" s="266"/>
      <c r="I63" s="273"/>
      <c r="J63" s="273"/>
      <c r="K63" s="273"/>
      <c r="L63" s="273"/>
      <c r="M63" s="273"/>
      <c r="N63" s="269" t="s">
        <v>1263</v>
      </c>
      <c r="O63" s="266"/>
      <c r="P63" s="717"/>
    </row>
    <row r="64" spans="1:16" ht="11.25" customHeight="1" x14ac:dyDescent="0.2">
      <c r="A64" s="296"/>
      <c r="B64" s="297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8"/>
      <c r="P64" s="717"/>
    </row>
    <row r="65" spans="1:26" ht="11.25" customHeight="1" x14ac:dyDescent="0.2">
      <c r="A65" s="272">
        <v>6</v>
      </c>
      <c r="B65" s="263" t="s">
        <v>1127</v>
      </c>
      <c r="C65" s="263" t="s">
        <v>1128</v>
      </c>
      <c r="D65" s="263" t="s">
        <v>1129</v>
      </c>
      <c r="E65" s="263" t="s">
        <v>1130</v>
      </c>
      <c r="F65" s="269" t="s">
        <v>1131</v>
      </c>
      <c r="G65" s="285" t="s">
        <v>1264</v>
      </c>
      <c r="H65" s="272" t="s">
        <v>1265</v>
      </c>
      <c r="I65" s="274">
        <v>0</v>
      </c>
      <c r="J65" s="274">
        <v>0</v>
      </c>
      <c r="K65" s="274">
        <v>0</v>
      </c>
      <c r="L65" s="286">
        <v>10000000</v>
      </c>
      <c r="M65" s="286" t="s">
        <v>1266</v>
      </c>
      <c r="N65" s="267" t="s">
        <v>1267</v>
      </c>
      <c r="O65" s="268" t="s">
        <v>1135</v>
      </c>
      <c r="P65" s="717"/>
    </row>
    <row r="66" spans="1:26" ht="11.25" customHeight="1" x14ac:dyDescent="0.2">
      <c r="A66" s="272"/>
      <c r="B66" s="263" t="s">
        <v>432</v>
      </c>
      <c r="C66" s="263" t="s">
        <v>1136</v>
      </c>
      <c r="D66" s="263" t="s">
        <v>1137</v>
      </c>
      <c r="E66" s="263"/>
      <c r="F66" s="285" t="s">
        <v>1268</v>
      </c>
      <c r="G66" s="285" t="s">
        <v>1269</v>
      </c>
      <c r="H66" s="272" t="s">
        <v>1270</v>
      </c>
      <c r="I66" s="266" t="s">
        <v>1141</v>
      </c>
      <c r="J66" s="286"/>
      <c r="K66" s="286"/>
      <c r="L66" s="286"/>
      <c r="M66" s="286" t="s">
        <v>1271</v>
      </c>
      <c r="N66" s="267" t="s">
        <v>1272</v>
      </c>
      <c r="O66" s="268" t="s">
        <v>1144</v>
      </c>
      <c r="P66" s="717"/>
    </row>
    <row r="67" spans="1:26" ht="11.25" customHeight="1" x14ac:dyDescent="0.2">
      <c r="A67" s="272"/>
      <c r="B67" s="263" t="s">
        <v>1145</v>
      </c>
      <c r="C67" s="269" t="s">
        <v>1146</v>
      </c>
      <c r="D67" s="263" t="s">
        <v>1147</v>
      </c>
      <c r="E67" s="263"/>
      <c r="F67" s="285" t="s">
        <v>1273</v>
      </c>
      <c r="G67" s="285" t="s">
        <v>1274</v>
      </c>
      <c r="H67" s="272"/>
      <c r="I67" s="266" t="s">
        <v>1151</v>
      </c>
      <c r="J67" s="286"/>
      <c r="K67" s="286"/>
      <c r="L67" s="286"/>
      <c r="M67" s="286"/>
      <c r="N67" s="267" t="s">
        <v>1275</v>
      </c>
      <c r="O67" s="265"/>
      <c r="P67" s="717"/>
    </row>
    <row r="68" spans="1:26" ht="11.25" customHeight="1" x14ac:dyDescent="0.2">
      <c r="A68" s="272"/>
      <c r="B68" s="265" t="s">
        <v>1154</v>
      </c>
      <c r="C68" s="263" t="s">
        <v>1155</v>
      </c>
      <c r="D68" s="263"/>
      <c r="E68" s="263"/>
      <c r="F68" s="263" t="s">
        <v>1228</v>
      </c>
      <c r="G68" s="285" t="s">
        <v>1276</v>
      </c>
      <c r="H68" s="272"/>
      <c r="I68" s="266" t="s">
        <v>1158</v>
      </c>
      <c r="J68" s="286"/>
      <c r="K68" s="286"/>
      <c r="L68" s="286"/>
      <c r="M68" s="286"/>
      <c r="N68" s="267" t="s">
        <v>1277</v>
      </c>
      <c r="O68" s="265"/>
      <c r="P68" s="717"/>
    </row>
    <row r="69" spans="1:26" ht="11.25" customHeight="1" x14ac:dyDescent="0.2">
      <c r="A69" s="272"/>
      <c r="B69" s="394" t="s">
        <v>1160</v>
      </c>
      <c r="C69" s="263" t="s">
        <v>442</v>
      </c>
      <c r="D69" s="263"/>
      <c r="E69" s="263"/>
      <c r="F69" s="269" t="s">
        <v>1176</v>
      </c>
      <c r="G69" s="285" t="s">
        <v>1278</v>
      </c>
      <c r="H69" s="272"/>
      <c r="I69" s="266" t="s">
        <v>1163</v>
      </c>
      <c r="J69" s="286"/>
      <c r="K69" s="286"/>
      <c r="L69" s="286"/>
      <c r="M69" s="286"/>
      <c r="N69" s="267" t="s">
        <v>1279</v>
      </c>
      <c r="O69" s="265"/>
      <c r="P69" s="717"/>
    </row>
    <row r="70" spans="1:26" ht="11.25" customHeight="1" x14ac:dyDescent="0.2">
      <c r="A70" s="379"/>
      <c r="B70" s="380"/>
      <c r="C70" s="278" t="s">
        <v>1164</v>
      </c>
      <c r="D70" s="380"/>
      <c r="E70" s="380"/>
      <c r="F70" s="381" t="s">
        <v>1165</v>
      </c>
      <c r="G70" s="395" t="s">
        <v>1211</v>
      </c>
      <c r="H70" s="379"/>
      <c r="I70" s="384"/>
      <c r="J70" s="384"/>
      <c r="K70" s="384"/>
      <c r="L70" s="384"/>
      <c r="M70" s="384"/>
      <c r="N70" s="396" t="s">
        <v>1280</v>
      </c>
      <c r="O70" s="278"/>
      <c r="P70" s="717"/>
    </row>
    <row r="71" spans="1:26" s="240" customFormat="1" ht="20.25" customHeight="1" x14ac:dyDescent="0.2">
      <c r="A71" s="236"/>
      <c r="B71" s="236"/>
      <c r="C71" s="236"/>
      <c r="D71" s="236"/>
      <c r="E71" s="236"/>
      <c r="F71" s="236"/>
      <c r="G71" s="236"/>
      <c r="H71" s="237"/>
      <c r="I71" s="236"/>
      <c r="J71" s="238"/>
      <c r="K71" s="236"/>
      <c r="L71" s="236"/>
      <c r="M71" s="236"/>
      <c r="N71" s="373" t="s">
        <v>1110</v>
      </c>
      <c r="O71" s="236"/>
      <c r="P71" s="717">
        <v>304</v>
      </c>
      <c r="Q71" s="239"/>
      <c r="R71" s="239"/>
      <c r="S71" s="239"/>
      <c r="T71" s="239"/>
      <c r="U71" s="239"/>
      <c r="V71" s="239"/>
      <c r="W71" s="239"/>
      <c r="X71" s="239"/>
      <c r="Y71" s="239"/>
      <c r="Z71" s="239"/>
    </row>
    <row r="72" spans="1:26" s="240" customFormat="1" ht="20.25" customHeight="1" x14ac:dyDescent="0.2">
      <c r="A72" s="236"/>
      <c r="B72" s="236"/>
      <c r="C72" s="236"/>
      <c r="D72" s="236"/>
      <c r="E72" s="236"/>
      <c r="F72" s="236"/>
      <c r="G72" s="236"/>
      <c r="H72" s="237"/>
      <c r="I72" s="236"/>
      <c r="J72" s="238"/>
      <c r="K72" s="236"/>
      <c r="L72" s="236"/>
      <c r="M72" s="236"/>
      <c r="N72" s="375"/>
      <c r="O72" s="236"/>
      <c r="P72" s="717"/>
      <c r="Q72" s="239"/>
      <c r="R72" s="239"/>
      <c r="S72" s="239"/>
      <c r="T72" s="239"/>
      <c r="U72" s="239"/>
      <c r="V72" s="239"/>
      <c r="W72" s="239"/>
      <c r="X72" s="239"/>
      <c r="Y72" s="239"/>
      <c r="Z72" s="239"/>
    </row>
    <row r="73" spans="1:26" ht="15.75" x14ac:dyDescent="0.2">
      <c r="A73" s="243" t="s">
        <v>0</v>
      </c>
      <c r="B73" s="243" t="s">
        <v>1</v>
      </c>
      <c r="C73" s="243" t="s">
        <v>1</v>
      </c>
      <c r="D73" s="243" t="s">
        <v>1</v>
      </c>
      <c r="E73" s="243" t="s">
        <v>2</v>
      </c>
      <c r="F73" s="243" t="s">
        <v>28</v>
      </c>
      <c r="G73" s="243" t="s">
        <v>1116</v>
      </c>
      <c r="H73" s="243" t="s">
        <v>9</v>
      </c>
      <c r="I73" s="705" t="s">
        <v>1117</v>
      </c>
      <c r="J73" s="705"/>
      <c r="K73" s="705"/>
      <c r="L73" s="705"/>
      <c r="M73" s="243" t="s">
        <v>1118</v>
      </c>
      <c r="N73" s="243" t="s">
        <v>622</v>
      </c>
      <c r="O73" s="243" t="s">
        <v>3</v>
      </c>
      <c r="P73" s="717"/>
    </row>
    <row r="74" spans="1:26" ht="15.75" x14ac:dyDescent="0.2">
      <c r="A74" s="244"/>
      <c r="B74" s="244" t="s">
        <v>1119</v>
      </c>
      <c r="C74" s="244" t="s">
        <v>1120</v>
      </c>
      <c r="D74" s="244" t="s">
        <v>1121</v>
      </c>
      <c r="E74" s="244"/>
      <c r="F74" s="244"/>
      <c r="G74" s="244"/>
      <c r="H74" s="245" t="s">
        <v>12</v>
      </c>
      <c r="I74" s="246">
        <v>2561</v>
      </c>
      <c r="J74" s="246">
        <v>2562</v>
      </c>
      <c r="K74" s="246">
        <v>2563</v>
      </c>
      <c r="L74" s="246">
        <v>2564</v>
      </c>
      <c r="M74" s="244" t="s">
        <v>1122</v>
      </c>
      <c r="N74" s="244" t="s">
        <v>624</v>
      </c>
      <c r="O74" s="244" t="s">
        <v>1123</v>
      </c>
      <c r="P74" s="717"/>
    </row>
    <row r="75" spans="1:26" ht="15.75" x14ac:dyDescent="0.2">
      <c r="A75" s="244"/>
      <c r="B75" s="244"/>
      <c r="C75" s="244" t="s">
        <v>1124</v>
      </c>
      <c r="D75" s="244"/>
      <c r="E75" s="244"/>
      <c r="F75" s="244"/>
      <c r="G75" s="247"/>
      <c r="H75" s="244"/>
      <c r="I75" s="248" t="s">
        <v>13</v>
      </c>
      <c r="J75" s="248" t="s">
        <v>13</v>
      </c>
      <c r="K75" s="248" t="s">
        <v>13</v>
      </c>
      <c r="L75" s="248" t="s">
        <v>13</v>
      </c>
      <c r="M75" s="244"/>
      <c r="N75" s="244"/>
      <c r="O75" s="244" t="s">
        <v>1125</v>
      </c>
      <c r="P75" s="717"/>
    </row>
    <row r="76" spans="1:26" ht="15.75" x14ac:dyDescent="0.2">
      <c r="A76" s="249"/>
      <c r="B76" s="249"/>
      <c r="C76" s="249" t="s">
        <v>1126</v>
      </c>
      <c r="D76" s="249"/>
      <c r="E76" s="249"/>
      <c r="F76" s="249"/>
      <c r="G76" s="250"/>
      <c r="H76" s="249"/>
      <c r="I76" s="251"/>
      <c r="J76" s="251"/>
      <c r="K76" s="251"/>
      <c r="L76" s="251"/>
      <c r="M76" s="249"/>
      <c r="N76" s="249"/>
      <c r="O76" s="249"/>
      <c r="P76" s="717"/>
    </row>
    <row r="77" spans="1:26" ht="11.25" customHeight="1" x14ac:dyDescent="0.2">
      <c r="A77" s="259">
        <v>7</v>
      </c>
      <c r="B77" s="253" t="s">
        <v>1127</v>
      </c>
      <c r="C77" s="253" t="s">
        <v>1128</v>
      </c>
      <c r="D77" s="253" t="s">
        <v>1129</v>
      </c>
      <c r="E77" s="253" t="s">
        <v>1130</v>
      </c>
      <c r="F77" s="299" t="s">
        <v>1281</v>
      </c>
      <c r="G77" s="300" t="s">
        <v>1282</v>
      </c>
      <c r="H77" s="259" t="s">
        <v>77</v>
      </c>
      <c r="I77" s="301">
        <v>4500000</v>
      </c>
      <c r="J77" s="274">
        <v>0</v>
      </c>
      <c r="K77" s="274">
        <v>0</v>
      </c>
      <c r="L77" s="274">
        <v>0</v>
      </c>
      <c r="M77" s="259" t="s">
        <v>1133</v>
      </c>
      <c r="N77" s="260" t="s">
        <v>1054</v>
      </c>
      <c r="O77" s="268" t="s">
        <v>1135</v>
      </c>
      <c r="P77" s="717"/>
    </row>
    <row r="78" spans="1:26" ht="11.25" customHeight="1" x14ac:dyDescent="0.2">
      <c r="A78" s="272"/>
      <c r="B78" s="263" t="s">
        <v>432</v>
      </c>
      <c r="C78" s="263" t="s">
        <v>1136</v>
      </c>
      <c r="D78" s="263" t="s">
        <v>1137</v>
      </c>
      <c r="E78" s="263"/>
      <c r="F78" s="263" t="s">
        <v>1283</v>
      </c>
      <c r="G78" s="197" t="s">
        <v>1284</v>
      </c>
      <c r="H78" s="272" t="s">
        <v>1285</v>
      </c>
      <c r="I78" s="266" t="s">
        <v>1286</v>
      </c>
      <c r="J78" s="274"/>
      <c r="K78" s="274"/>
      <c r="L78" s="274"/>
      <c r="M78" s="272" t="s">
        <v>1142</v>
      </c>
      <c r="N78" s="267" t="s">
        <v>1287</v>
      </c>
      <c r="O78" s="268" t="s">
        <v>1144</v>
      </c>
      <c r="P78" s="717"/>
    </row>
    <row r="79" spans="1:26" ht="11.25" customHeight="1" x14ac:dyDescent="0.2">
      <c r="A79" s="272"/>
      <c r="B79" s="263" t="s">
        <v>1145</v>
      </c>
      <c r="C79" s="269" t="s">
        <v>1146</v>
      </c>
      <c r="D79" s="263" t="s">
        <v>1147</v>
      </c>
      <c r="E79" s="263"/>
      <c r="F79" s="285" t="s">
        <v>1288</v>
      </c>
      <c r="G79" s="197" t="s">
        <v>1289</v>
      </c>
      <c r="H79" s="272" t="s">
        <v>1150</v>
      </c>
      <c r="I79" s="266"/>
      <c r="J79" s="274"/>
      <c r="K79" s="274"/>
      <c r="L79" s="274"/>
      <c r="M79" s="272" t="s">
        <v>1152</v>
      </c>
      <c r="N79" s="275" t="s">
        <v>1290</v>
      </c>
      <c r="O79" s="265"/>
      <c r="P79" s="717"/>
    </row>
    <row r="80" spans="1:26" ht="11.25" customHeight="1" x14ac:dyDescent="0.2">
      <c r="A80" s="272"/>
      <c r="B80" s="265" t="s">
        <v>1154</v>
      </c>
      <c r="C80" s="263" t="s">
        <v>1155</v>
      </c>
      <c r="D80" s="263"/>
      <c r="E80" s="263"/>
      <c r="F80" s="285" t="s">
        <v>1291</v>
      </c>
      <c r="G80" s="285" t="s">
        <v>1292</v>
      </c>
      <c r="H80" s="272" t="s">
        <v>1293</v>
      </c>
      <c r="I80" s="266"/>
      <c r="J80" s="274"/>
      <c r="K80" s="274"/>
      <c r="L80" s="274"/>
      <c r="M80" s="272"/>
      <c r="N80" s="267" t="s">
        <v>1294</v>
      </c>
      <c r="O80" s="265"/>
      <c r="P80" s="717"/>
    </row>
    <row r="81" spans="1:16" ht="11.25" customHeight="1" x14ac:dyDescent="0.2">
      <c r="A81" s="272"/>
      <c r="B81" s="239" t="s">
        <v>1160</v>
      </c>
      <c r="C81" s="263" t="s">
        <v>442</v>
      </c>
      <c r="D81" s="263"/>
      <c r="E81" s="263"/>
      <c r="F81" s="285" t="s">
        <v>1173</v>
      </c>
      <c r="G81" s="285"/>
      <c r="H81" s="272" t="s">
        <v>1177</v>
      </c>
      <c r="I81" s="266"/>
      <c r="J81" s="286"/>
      <c r="K81" s="286"/>
      <c r="L81" s="286"/>
      <c r="M81" s="272"/>
      <c r="N81" s="275"/>
      <c r="O81" s="265"/>
      <c r="P81" s="717"/>
    </row>
    <row r="82" spans="1:16" ht="11.25" customHeight="1" x14ac:dyDescent="0.2">
      <c r="A82" s="272"/>
      <c r="B82" s="263"/>
      <c r="C82" s="265" t="s">
        <v>1164</v>
      </c>
      <c r="D82" s="263"/>
      <c r="E82" s="263"/>
      <c r="F82" s="285"/>
      <c r="G82" s="285"/>
      <c r="H82" s="272" t="s">
        <v>1295</v>
      </c>
      <c r="I82" s="286"/>
      <c r="J82" s="286"/>
      <c r="K82" s="286"/>
      <c r="L82" s="286"/>
      <c r="M82" s="272"/>
      <c r="N82" s="267"/>
      <c r="O82" s="265"/>
      <c r="P82" s="717"/>
    </row>
    <row r="83" spans="1:16" ht="11.25" customHeight="1" x14ac:dyDescent="0.2">
      <c r="A83" s="290"/>
      <c r="B83" s="290"/>
      <c r="C83" s="290"/>
      <c r="D83" s="290"/>
      <c r="E83" s="290"/>
      <c r="F83" s="302"/>
      <c r="G83" s="303"/>
      <c r="H83" s="290"/>
      <c r="I83" s="304"/>
      <c r="J83" s="304"/>
      <c r="K83" s="304"/>
      <c r="L83" s="304"/>
      <c r="M83" s="303"/>
      <c r="N83" s="303"/>
      <c r="O83" s="265"/>
      <c r="P83" s="717"/>
    </row>
    <row r="84" spans="1:16" ht="11.25" customHeight="1" x14ac:dyDescent="0.2">
      <c r="A84" s="272">
        <v>8</v>
      </c>
      <c r="B84" s="263" t="s">
        <v>1127</v>
      </c>
      <c r="C84" s="263" t="s">
        <v>1296</v>
      </c>
      <c r="D84" s="263" t="s">
        <v>1129</v>
      </c>
      <c r="E84" s="263" t="s">
        <v>1130</v>
      </c>
      <c r="F84" s="263" t="s">
        <v>1297</v>
      </c>
      <c r="G84" s="263" t="s">
        <v>1298</v>
      </c>
      <c r="H84" s="266" t="s">
        <v>1299</v>
      </c>
      <c r="I84" s="286">
        <v>54000000</v>
      </c>
      <c r="J84" s="286">
        <v>54000000</v>
      </c>
      <c r="K84" s="286">
        <v>54000000</v>
      </c>
      <c r="L84" s="286">
        <v>54000000</v>
      </c>
      <c r="M84" s="305" t="s">
        <v>1300</v>
      </c>
      <c r="N84" s="306" t="s">
        <v>1301</v>
      </c>
      <c r="O84" s="307" t="s">
        <v>1135</v>
      </c>
      <c r="P84" s="717"/>
    </row>
    <row r="85" spans="1:16" ht="11.25" customHeight="1" x14ac:dyDescent="0.2">
      <c r="A85" s="272"/>
      <c r="B85" s="263" t="s">
        <v>432</v>
      </c>
      <c r="C85" s="263" t="s">
        <v>1302</v>
      </c>
      <c r="D85" s="263" t="s">
        <v>1137</v>
      </c>
      <c r="E85" s="272"/>
      <c r="F85" s="263" t="s">
        <v>1303</v>
      </c>
      <c r="G85" s="263" t="s">
        <v>1304</v>
      </c>
      <c r="H85" s="263" t="s">
        <v>899</v>
      </c>
      <c r="I85" s="286"/>
      <c r="J85" s="286"/>
      <c r="K85" s="286"/>
      <c r="L85" s="286"/>
      <c r="M85" s="305" t="s">
        <v>1305</v>
      </c>
      <c r="N85" s="306" t="s">
        <v>1306</v>
      </c>
      <c r="O85" s="307" t="s">
        <v>1260</v>
      </c>
      <c r="P85" s="717"/>
    </row>
    <row r="86" spans="1:16" ht="11.25" customHeight="1" x14ac:dyDescent="0.2">
      <c r="A86" s="272"/>
      <c r="B86" s="263" t="s">
        <v>1145</v>
      </c>
      <c r="C86" s="269" t="s">
        <v>1147</v>
      </c>
      <c r="D86" s="263" t="s">
        <v>1147</v>
      </c>
      <c r="E86" s="272"/>
      <c r="F86" s="263" t="s">
        <v>1307</v>
      </c>
      <c r="G86" s="263" t="s">
        <v>1308</v>
      </c>
      <c r="H86" s="272"/>
      <c r="I86" s="286"/>
      <c r="J86" s="286"/>
      <c r="K86" s="286"/>
      <c r="L86" s="286"/>
      <c r="M86" s="305"/>
      <c r="N86" s="306"/>
      <c r="O86" s="268"/>
      <c r="P86" s="717"/>
    </row>
    <row r="87" spans="1:16" ht="11.25" customHeight="1" x14ac:dyDescent="0.2">
      <c r="A87" s="272"/>
      <c r="B87" s="265" t="s">
        <v>1154</v>
      </c>
      <c r="C87" s="263"/>
      <c r="D87" s="272"/>
      <c r="E87" s="272"/>
      <c r="F87" s="263"/>
      <c r="G87" s="263"/>
      <c r="H87" s="272"/>
      <c r="I87" s="286"/>
      <c r="J87" s="286"/>
      <c r="K87" s="286"/>
      <c r="L87" s="286"/>
      <c r="M87" s="267"/>
      <c r="N87" s="267"/>
      <c r="O87" s="268"/>
      <c r="P87" s="717"/>
    </row>
    <row r="88" spans="1:16" ht="11.25" customHeight="1" x14ac:dyDescent="0.2">
      <c r="A88" s="266"/>
      <c r="B88" s="265" t="s">
        <v>1160</v>
      </c>
      <c r="C88" s="269"/>
      <c r="D88" s="263"/>
      <c r="E88" s="263"/>
      <c r="F88" s="263"/>
      <c r="G88" s="269"/>
      <c r="H88" s="266"/>
      <c r="I88" s="266"/>
      <c r="J88" s="274"/>
      <c r="K88" s="274"/>
      <c r="L88" s="274"/>
      <c r="M88" s="273"/>
      <c r="N88" s="269"/>
      <c r="O88" s="265"/>
      <c r="P88" s="717"/>
    </row>
    <row r="89" spans="1:16" ht="11.25" customHeight="1" x14ac:dyDescent="0.2">
      <c r="A89" s="266"/>
      <c r="B89" s="265"/>
      <c r="C89" s="269"/>
      <c r="D89" s="263"/>
      <c r="E89" s="263"/>
      <c r="F89" s="263"/>
      <c r="G89" s="269"/>
      <c r="H89" s="266"/>
      <c r="I89" s="266"/>
      <c r="J89" s="274"/>
      <c r="K89" s="274"/>
      <c r="L89" s="274"/>
      <c r="M89" s="273"/>
      <c r="N89" s="269"/>
      <c r="O89" s="265"/>
      <c r="P89" s="717"/>
    </row>
    <row r="90" spans="1:16" ht="11.25" customHeight="1" x14ac:dyDescent="0.2">
      <c r="A90" s="272">
        <v>9</v>
      </c>
      <c r="B90" s="263" t="s">
        <v>1127</v>
      </c>
      <c r="C90" s="263" t="s">
        <v>1296</v>
      </c>
      <c r="D90" s="263" t="s">
        <v>1129</v>
      </c>
      <c r="E90" s="263" t="s">
        <v>1130</v>
      </c>
      <c r="F90" s="306" t="s">
        <v>1309</v>
      </c>
      <c r="G90" s="306" t="s">
        <v>1310</v>
      </c>
      <c r="H90" s="308" t="s">
        <v>150</v>
      </c>
      <c r="I90" s="286">
        <v>1000000</v>
      </c>
      <c r="J90" s="274">
        <v>0</v>
      </c>
      <c r="K90" s="274">
        <v>0</v>
      </c>
      <c r="L90" s="274">
        <v>0</v>
      </c>
      <c r="M90" s="305" t="s">
        <v>1311</v>
      </c>
      <c r="N90" s="306" t="s">
        <v>1312</v>
      </c>
      <c r="O90" s="307" t="s">
        <v>1135</v>
      </c>
      <c r="P90" s="717"/>
    </row>
    <row r="91" spans="1:16" ht="11.25" customHeight="1" x14ac:dyDescent="0.2">
      <c r="A91" s="272"/>
      <c r="B91" s="263" t="s">
        <v>432</v>
      </c>
      <c r="C91" s="263" t="s">
        <v>1302</v>
      </c>
      <c r="D91" s="263" t="s">
        <v>1137</v>
      </c>
      <c r="E91" s="272"/>
      <c r="F91" s="306" t="s">
        <v>1313</v>
      </c>
      <c r="G91" s="306" t="s">
        <v>1314</v>
      </c>
      <c r="H91" s="306" t="s">
        <v>1315</v>
      </c>
      <c r="I91" s="286"/>
      <c r="J91" s="274"/>
      <c r="K91" s="274"/>
      <c r="L91" s="274"/>
      <c r="M91" s="305" t="s">
        <v>1316</v>
      </c>
      <c r="N91" s="306" t="s">
        <v>1317</v>
      </c>
      <c r="O91" s="307" t="s">
        <v>1260</v>
      </c>
      <c r="P91" s="717"/>
    </row>
    <row r="92" spans="1:16" ht="11.25" customHeight="1" x14ac:dyDescent="0.2">
      <c r="A92" s="272"/>
      <c r="B92" s="263" t="s">
        <v>1145</v>
      </c>
      <c r="C92" s="269" t="s">
        <v>1147</v>
      </c>
      <c r="D92" s="263" t="s">
        <v>1147</v>
      </c>
      <c r="E92" s="272"/>
      <c r="F92" s="309"/>
      <c r="G92" s="306" t="s">
        <v>1318</v>
      </c>
      <c r="H92" s="309"/>
      <c r="I92" s="286"/>
      <c r="J92" s="274"/>
      <c r="K92" s="274"/>
      <c r="L92" s="274"/>
      <c r="M92" s="305" t="s">
        <v>1319</v>
      </c>
      <c r="N92" s="306" t="s">
        <v>1320</v>
      </c>
      <c r="O92" s="266"/>
      <c r="P92" s="717"/>
    </row>
    <row r="93" spans="1:16" ht="11.25" customHeight="1" x14ac:dyDescent="0.2">
      <c r="A93" s="272"/>
      <c r="B93" s="265" t="s">
        <v>1154</v>
      </c>
      <c r="C93" s="263"/>
      <c r="D93" s="272"/>
      <c r="E93" s="272"/>
      <c r="F93" s="309"/>
      <c r="G93" s="306" t="s">
        <v>1321</v>
      </c>
      <c r="H93" s="309"/>
      <c r="I93" s="286"/>
      <c r="J93" s="274"/>
      <c r="K93" s="274"/>
      <c r="L93" s="274"/>
      <c r="M93" s="267"/>
      <c r="N93" s="267" t="s">
        <v>1322</v>
      </c>
      <c r="O93" s="265"/>
      <c r="P93" s="717"/>
    </row>
    <row r="94" spans="1:16" ht="11.25" customHeight="1" x14ac:dyDescent="0.2">
      <c r="A94" s="272"/>
      <c r="B94" s="239" t="s">
        <v>1160</v>
      </c>
      <c r="C94" s="263"/>
      <c r="D94" s="272"/>
      <c r="E94" s="272"/>
      <c r="F94" s="309"/>
      <c r="G94" s="306" t="s">
        <v>1323</v>
      </c>
      <c r="H94" s="309"/>
      <c r="I94" s="286"/>
      <c r="J94" s="286"/>
      <c r="K94" s="286"/>
      <c r="L94" s="286"/>
      <c r="M94" s="272"/>
      <c r="N94" s="267"/>
      <c r="O94" s="271"/>
      <c r="P94" s="717"/>
    </row>
    <row r="95" spans="1:16" ht="11.25" customHeight="1" x14ac:dyDescent="0.2">
      <c r="A95" s="272"/>
      <c r="B95" s="272"/>
      <c r="C95" s="272"/>
      <c r="D95" s="272"/>
      <c r="E95" s="272"/>
      <c r="F95" s="309"/>
      <c r="G95" s="306" t="s">
        <v>1324</v>
      </c>
      <c r="H95" s="309"/>
      <c r="I95" s="286"/>
      <c r="J95" s="286"/>
      <c r="K95" s="286"/>
      <c r="L95" s="286"/>
      <c r="M95" s="272"/>
      <c r="N95" s="267"/>
      <c r="O95" s="268"/>
      <c r="P95" s="717"/>
    </row>
    <row r="96" spans="1:16" ht="11.25" customHeight="1" x14ac:dyDescent="0.2">
      <c r="A96" s="272"/>
      <c r="B96" s="272"/>
      <c r="C96" s="272"/>
      <c r="D96" s="272"/>
      <c r="E96" s="272"/>
      <c r="F96" s="309"/>
      <c r="G96" s="306" t="s">
        <v>1325</v>
      </c>
      <c r="H96" s="309"/>
      <c r="I96" s="286"/>
      <c r="J96" s="286"/>
      <c r="K96" s="286"/>
      <c r="L96" s="286"/>
      <c r="M96" s="272"/>
      <c r="N96" s="267"/>
      <c r="O96" s="268"/>
      <c r="P96" s="717"/>
    </row>
    <row r="97" spans="1:26" ht="11.25" customHeight="1" x14ac:dyDescent="0.2">
      <c r="A97" s="310"/>
      <c r="B97" s="311"/>
      <c r="C97" s="312"/>
      <c r="D97" s="311"/>
      <c r="E97" s="311"/>
      <c r="F97" s="311"/>
      <c r="G97" s="312"/>
      <c r="H97" s="310"/>
      <c r="I97" s="310"/>
      <c r="J97" s="313"/>
      <c r="K97" s="313"/>
      <c r="L97" s="313"/>
      <c r="M97" s="313"/>
      <c r="N97" s="312"/>
      <c r="O97" s="287"/>
      <c r="P97" s="717"/>
    </row>
    <row r="98" spans="1:26" ht="11.25" customHeight="1" x14ac:dyDescent="0.2">
      <c r="A98" s="272">
        <v>10</v>
      </c>
      <c r="B98" s="263" t="s">
        <v>1127</v>
      </c>
      <c r="C98" s="263" t="s">
        <v>1296</v>
      </c>
      <c r="D98" s="263" t="s">
        <v>1129</v>
      </c>
      <c r="E98" s="263" t="s">
        <v>1130</v>
      </c>
      <c r="F98" s="306" t="s">
        <v>52</v>
      </c>
      <c r="G98" s="306" t="s">
        <v>1326</v>
      </c>
      <c r="H98" s="308" t="s">
        <v>1327</v>
      </c>
      <c r="I98" s="286">
        <v>5000000</v>
      </c>
      <c r="J98" s="274">
        <v>0</v>
      </c>
      <c r="K98" s="274">
        <v>0</v>
      </c>
      <c r="L98" s="274">
        <v>0</v>
      </c>
      <c r="M98" s="305" t="s">
        <v>1328</v>
      </c>
      <c r="N98" s="306" t="s">
        <v>1329</v>
      </c>
      <c r="O98" s="307" t="s">
        <v>1135</v>
      </c>
      <c r="P98" s="717"/>
    </row>
    <row r="99" spans="1:26" ht="11.25" customHeight="1" x14ac:dyDescent="0.2">
      <c r="A99" s="272"/>
      <c r="B99" s="263" t="s">
        <v>432</v>
      </c>
      <c r="C99" s="263" t="s">
        <v>1302</v>
      </c>
      <c r="D99" s="263" t="s">
        <v>1137</v>
      </c>
      <c r="E99" s="272"/>
      <c r="F99" s="306" t="s">
        <v>316</v>
      </c>
      <c r="G99" s="306" t="s">
        <v>1330</v>
      </c>
      <c r="H99" s="306" t="s">
        <v>1331</v>
      </c>
      <c r="I99" s="286"/>
      <c r="J99" s="286"/>
      <c r="K99" s="286"/>
      <c r="L99" s="286"/>
      <c r="M99" s="305" t="s">
        <v>1332</v>
      </c>
      <c r="N99" s="306" t="s">
        <v>1333</v>
      </c>
      <c r="O99" s="307" t="s">
        <v>1260</v>
      </c>
      <c r="P99" s="717"/>
    </row>
    <row r="100" spans="1:26" ht="11.25" customHeight="1" x14ac:dyDescent="0.2">
      <c r="A100" s="272"/>
      <c r="B100" s="263" t="s">
        <v>1145</v>
      </c>
      <c r="C100" s="269" t="s">
        <v>1147</v>
      </c>
      <c r="D100" s="263" t="s">
        <v>1147</v>
      </c>
      <c r="E100" s="272"/>
      <c r="F100" s="306" t="s">
        <v>1334</v>
      </c>
      <c r="G100" s="306" t="s">
        <v>1335</v>
      </c>
      <c r="H100" s="306" t="s">
        <v>1336</v>
      </c>
      <c r="I100" s="286"/>
      <c r="J100" s="286"/>
      <c r="K100" s="286"/>
      <c r="L100" s="286"/>
      <c r="M100" s="305" t="s">
        <v>1337</v>
      </c>
      <c r="N100" s="306" t="s">
        <v>1338</v>
      </c>
      <c r="O100" s="266"/>
      <c r="P100" s="717"/>
    </row>
    <row r="101" spans="1:26" ht="11.25" customHeight="1" x14ac:dyDescent="0.2">
      <c r="A101" s="272"/>
      <c r="B101" s="265" t="s">
        <v>1154</v>
      </c>
      <c r="C101" s="263"/>
      <c r="D101" s="272"/>
      <c r="E101" s="272"/>
      <c r="F101" s="309"/>
      <c r="G101" s="306"/>
      <c r="H101" s="309"/>
      <c r="I101" s="286"/>
      <c r="J101" s="286"/>
      <c r="K101" s="286"/>
      <c r="L101" s="286"/>
      <c r="M101" s="267"/>
      <c r="N101" s="267"/>
      <c r="O101" s="265"/>
      <c r="P101" s="717"/>
    </row>
    <row r="102" spans="1:26" ht="11.25" customHeight="1" x14ac:dyDescent="0.2">
      <c r="A102" s="272"/>
      <c r="B102" s="265" t="s">
        <v>1160</v>
      </c>
      <c r="C102" s="263"/>
      <c r="D102" s="263"/>
      <c r="E102" s="263"/>
      <c r="F102" s="269"/>
      <c r="G102" s="285"/>
      <c r="H102" s="272"/>
      <c r="I102" s="274"/>
      <c r="J102" s="274"/>
      <c r="K102" s="274"/>
      <c r="L102" s="286"/>
      <c r="M102" s="286"/>
      <c r="N102" s="267"/>
      <c r="O102" s="268"/>
      <c r="P102" s="717"/>
    </row>
    <row r="103" spans="1:26" ht="11.25" customHeight="1" x14ac:dyDescent="0.2">
      <c r="A103" s="272"/>
      <c r="B103" s="265"/>
      <c r="C103" s="263"/>
      <c r="D103" s="263"/>
      <c r="E103" s="263"/>
      <c r="F103" s="269"/>
      <c r="G103" s="285"/>
      <c r="H103" s="272"/>
      <c r="I103" s="274"/>
      <c r="J103" s="274"/>
      <c r="K103" s="274"/>
      <c r="L103" s="286"/>
      <c r="M103" s="286"/>
      <c r="N103" s="267"/>
      <c r="O103" s="268"/>
      <c r="P103" s="717"/>
    </row>
    <row r="104" spans="1:26" ht="11.25" customHeight="1" x14ac:dyDescent="0.2">
      <c r="A104" s="272"/>
      <c r="B104" s="265"/>
      <c r="C104" s="263"/>
      <c r="D104" s="263"/>
      <c r="E104" s="263"/>
      <c r="F104" s="269"/>
      <c r="G104" s="285"/>
      <c r="H104" s="272"/>
      <c r="I104" s="274"/>
      <c r="J104" s="274"/>
      <c r="K104" s="274"/>
      <c r="L104" s="286"/>
      <c r="M104" s="286"/>
      <c r="N104" s="267"/>
      <c r="O104" s="268"/>
      <c r="P104" s="717"/>
    </row>
    <row r="105" spans="1:26" ht="11.25" customHeight="1" x14ac:dyDescent="0.2">
      <c r="A105" s="272"/>
      <c r="B105" s="265"/>
      <c r="C105" s="263"/>
      <c r="D105" s="263"/>
      <c r="E105" s="263"/>
      <c r="F105" s="269"/>
      <c r="G105" s="285"/>
      <c r="H105" s="272"/>
      <c r="I105" s="274"/>
      <c r="J105" s="274"/>
      <c r="K105" s="274"/>
      <c r="L105" s="286"/>
      <c r="M105" s="286"/>
      <c r="N105" s="267"/>
      <c r="O105" s="268"/>
      <c r="P105" s="717"/>
    </row>
    <row r="106" spans="1:26" ht="11.25" customHeight="1" x14ac:dyDescent="0.2">
      <c r="A106" s="272"/>
      <c r="B106" s="263"/>
      <c r="C106" s="263"/>
      <c r="D106" s="263"/>
      <c r="E106" s="263"/>
      <c r="F106" s="269"/>
      <c r="G106" s="285"/>
      <c r="H106" s="272"/>
      <c r="I106" s="274"/>
      <c r="J106" s="274"/>
      <c r="K106" s="274"/>
      <c r="L106" s="286"/>
      <c r="M106" s="286"/>
      <c r="N106" s="267"/>
      <c r="O106" s="268"/>
      <c r="P106" s="717"/>
    </row>
    <row r="107" spans="1:26" ht="11.25" customHeight="1" x14ac:dyDescent="0.2">
      <c r="A107" s="277"/>
      <c r="B107" s="278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717"/>
    </row>
    <row r="108" spans="1:26" s="240" customFormat="1" ht="20.25" customHeight="1" x14ac:dyDescent="0.2">
      <c r="A108" s="236"/>
      <c r="B108" s="236"/>
      <c r="C108" s="236"/>
      <c r="D108" s="236"/>
      <c r="E108" s="236"/>
      <c r="F108" s="236"/>
      <c r="G108" s="236"/>
      <c r="H108" s="237"/>
      <c r="I108" s="236"/>
      <c r="J108" s="238"/>
      <c r="K108" s="236"/>
      <c r="L108" s="236"/>
      <c r="M108" s="236"/>
      <c r="N108" s="373" t="s">
        <v>1110</v>
      </c>
      <c r="O108" s="236"/>
      <c r="P108" s="717">
        <v>305</v>
      </c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</row>
    <row r="109" spans="1:26" s="240" customFormat="1" ht="20.25" customHeight="1" x14ac:dyDescent="0.2">
      <c r="A109" s="236"/>
      <c r="B109" s="236"/>
      <c r="C109" s="236"/>
      <c r="D109" s="236"/>
      <c r="E109" s="236"/>
      <c r="F109" s="236"/>
      <c r="G109" s="236"/>
      <c r="H109" s="237"/>
      <c r="I109" s="236"/>
      <c r="J109" s="238"/>
      <c r="K109" s="236"/>
      <c r="L109" s="236"/>
      <c r="M109" s="236"/>
      <c r="N109" s="375"/>
      <c r="O109" s="236"/>
      <c r="P109" s="717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</row>
    <row r="110" spans="1:26" ht="15.75" x14ac:dyDescent="0.2">
      <c r="A110" s="243" t="s">
        <v>0</v>
      </c>
      <c r="B110" s="243" t="s">
        <v>1</v>
      </c>
      <c r="C110" s="243" t="s">
        <v>1</v>
      </c>
      <c r="D110" s="243" t="s">
        <v>1</v>
      </c>
      <c r="E110" s="243" t="s">
        <v>2</v>
      </c>
      <c r="F110" s="243" t="s">
        <v>28</v>
      </c>
      <c r="G110" s="243" t="s">
        <v>1116</v>
      </c>
      <c r="H110" s="243" t="s">
        <v>9</v>
      </c>
      <c r="I110" s="705" t="s">
        <v>1117</v>
      </c>
      <c r="J110" s="705"/>
      <c r="K110" s="705"/>
      <c r="L110" s="705"/>
      <c r="M110" s="243" t="s">
        <v>1118</v>
      </c>
      <c r="N110" s="243" t="s">
        <v>622</v>
      </c>
      <c r="O110" s="243" t="s">
        <v>3</v>
      </c>
      <c r="P110" s="717"/>
    </row>
    <row r="111" spans="1:26" ht="15.75" x14ac:dyDescent="0.2">
      <c r="A111" s="244"/>
      <c r="B111" s="244" t="s">
        <v>1119</v>
      </c>
      <c r="C111" s="244" t="s">
        <v>1120</v>
      </c>
      <c r="D111" s="244" t="s">
        <v>1121</v>
      </c>
      <c r="E111" s="244"/>
      <c r="F111" s="244"/>
      <c r="G111" s="244"/>
      <c r="H111" s="245" t="s">
        <v>12</v>
      </c>
      <c r="I111" s="246">
        <v>2561</v>
      </c>
      <c r="J111" s="246">
        <v>2562</v>
      </c>
      <c r="K111" s="246">
        <v>2563</v>
      </c>
      <c r="L111" s="246">
        <v>2564</v>
      </c>
      <c r="M111" s="244" t="s">
        <v>1122</v>
      </c>
      <c r="N111" s="244" t="s">
        <v>624</v>
      </c>
      <c r="O111" s="244" t="s">
        <v>1123</v>
      </c>
      <c r="P111" s="717"/>
    </row>
    <row r="112" spans="1:26" ht="15.75" x14ac:dyDescent="0.2">
      <c r="A112" s="244"/>
      <c r="B112" s="244"/>
      <c r="C112" s="244" t="s">
        <v>1124</v>
      </c>
      <c r="D112" s="244"/>
      <c r="E112" s="244"/>
      <c r="F112" s="244"/>
      <c r="G112" s="247"/>
      <c r="H112" s="244"/>
      <c r="I112" s="248" t="s">
        <v>13</v>
      </c>
      <c r="J112" s="248" t="s">
        <v>13</v>
      </c>
      <c r="K112" s="248" t="s">
        <v>13</v>
      </c>
      <c r="L112" s="248" t="s">
        <v>13</v>
      </c>
      <c r="M112" s="244"/>
      <c r="N112" s="244"/>
      <c r="O112" s="244" t="s">
        <v>1125</v>
      </c>
      <c r="P112" s="717"/>
    </row>
    <row r="113" spans="1:16" ht="15.75" x14ac:dyDescent="0.2">
      <c r="A113" s="249"/>
      <c r="B113" s="249"/>
      <c r="C113" s="249" t="s">
        <v>1126</v>
      </c>
      <c r="D113" s="249"/>
      <c r="E113" s="249"/>
      <c r="F113" s="249"/>
      <c r="G113" s="250"/>
      <c r="H113" s="249"/>
      <c r="I113" s="251"/>
      <c r="J113" s="251"/>
      <c r="K113" s="251"/>
      <c r="L113" s="251"/>
      <c r="M113" s="249"/>
      <c r="N113" s="249"/>
      <c r="O113" s="249"/>
      <c r="P113" s="717"/>
    </row>
    <row r="114" spans="1:16" ht="11.25" customHeight="1" x14ac:dyDescent="0.2">
      <c r="A114" s="259">
        <v>11</v>
      </c>
      <c r="B114" s="253" t="s">
        <v>1127</v>
      </c>
      <c r="C114" s="253" t="s">
        <v>1296</v>
      </c>
      <c r="D114" s="253" t="s">
        <v>1129</v>
      </c>
      <c r="E114" s="253" t="s">
        <v>1130</v>
      </c>
      <c r="F114" s="315" t="s">
        <v>1339</v>
      </c>
      <c r="G114" s="315" t="s">
        <v>1340</v>
      </c>
      <c r="H114" s="316" t="s">
        <v>1341</v>
      </c>
      <c r="I114" s="301">
        <v>10000000</v>
      </c>
      <c r="J114" s="258">
        <v>0</v>
      </c>
      <c r="K114" s="258">
        <v>0</v>
      </c>
      <c r="L114" s="258">
        <v>0</v>
      </c>
      <c r="M114" s="317" t="s">
        <v>1342</v>
      </c>
      <c r="N114" s="315" t="s">
        <v>1343</v>
      </c>
      <c r="O114" s="378" t="s">
        <v>1135</v>
      </c>
      <c r="P114" s="717"/>
    </row>
    <row r="115" spans="1:16" ht="11.25" customHeight="1" x14ac:dyDescent="0.2">
      <c r="A115" s="272"/>
      <c r="B115" s="263" t="s">
        <v>432</v>
      </c>
      <c r="C115" s="263" t="s">
        <v>1302</v>
      </c>
      <c r="D115" s="263" t="s">
        <v>1137</v>
      </c>
      <c r="E115" s="272"/>
      <c r="F115" s="306" t="s">
        <v>1344</v>
      </c>
      <c r="G115" s="306" t="s">
        <v>1345</v>
      </c>
      <c r="H115" s="306" t="s">
        <v>1346</v>
      </c>
      <c r="I115" s="286"/>
      <c r="J115" s="286"/>
      <c r="K115" s="286"/>
      <c r="L115" s="286"/>
      <c r="M115" s="305" t="s">
        <v>1347</v>
      </c>
      <c r="N115" s="306" t="s">
        <v>1348</v>
      </c>
      <c r="O115" s="307" t="s">
        <v>1260</v>
      </c>
      <c r="P115" s="717"/>
    </row>
    <row r="116" spans="1:16" ht="11.25" customHeight="1" x14ac:dyDescent="0.2">
      <c r="A116" s="272"/>
      <c r="B116" s="263" t="s">
        <v>1145</v>
      </c>
      <c r="C116" s="269" t="s">
        <v>1147</v>
      </c>
      <c r="D116" s="263" t="s">
        <v>1147</v>
      </c>
      <c r="E116" s="272"/>
      <c r="F116" s="306" t="s">
        <v>1349</v>
      </c>
      <c r="G116" s="306"/>
      <c r="H116" s="306" t="s">
        <v>1350</v>
      </c>
      <c r="I116" s="286"/>
      <c r="J116" s="286"/>
      <c r="K116" s="286"/>
      <c r="L116" s="286"/>
      <c r="M116" s="305" t="s">
        <v>1351</v>
      </c>
      <c r="N116" s="306" t="s">
        <v>501</v>
      </c>
      <c r="O116" s="265"/>
      <c r="P116" s="717"/>
    </row>
    <row r="117" spans="1:16" ht="11.25" customHeight="1" x14ac:dyDescent="0.2">
      <c r="A117" s="272"/>
      <c r="B117" s="265" t="s">
        <v>1154</v>
      </c>
      <c r="C117" s="263"/>
      <c r="D117" s="272"/>
      <c r="E117" s="272"/>
      <c r="F117" s="306"/>
      <c r="G117" s="309"/>
      <c r="H117" s="309"/>
      <c r="I117" s="286"/>
      <c r="J117" s="286"/>
      <c r="K117" s="286"/>
      <c r="L117" s="286"/>
      <c r="M117" s="267" t="s">
        <v>711</v>
      </c>
      <c r="N117" s="267"/>
      <c r="O117" s="265"/>
      <c r="P117" s="717"/>
    </row>
    <row r="118" spans="1:16" ht="11.25" customHeight="1" x14ac:dyDescent="0.2">
      <c r="A118" s="272"/>
      <c r="B118" s="265" t="s">
        <v>1160</v>
      </c>
      <c r="C118" s="263"/>
      <c r="D118" s="263"/>
      <c r="E118" s="263"/>
      <c r="F118" s="269"/>
      <c r="G118" s="285"/>
      <c r="H118" s="272"/>
      <c r="I118" s="286"/>
      <c r="J118" s="286"/>
      <c r="K118" s="286"/>
      <c r="L118" s="286"/>
      <c r="M118" s="305" t="s">
        <v>603</v>
      </c>
      <c r="N118" s="267"/>
      <c r="O118" s="265"/>
      <c r="P118" s="717"/>
    </row>
    <row r="119" spans="1:16" ht="11.25" customHeight="1" x14ac:dyDescent="0.2">
      <c r="A119" s="262"/>
      <c r="B119" s="265"/>
      <c r="C119" s="265"/>
      <c r="D119" s="265"/>
      <c r="E119" s="265"/>
      <c r="F119" s="265"/>
      <c r="G119" s="265"/>
      <c r="H119" s="265"/>
      <c r="I119" s="265"/>
      <c r="J119" s="265"/>
      <c r="K119" s="265"/>
      <c r="L119" s="265"/>
      <c r="M119" s="265"/>
      <c r="N119" s="265"/>
      <c r="O119" s="265"/>
      <c r="P119" s="717"/>
    </row>
    <row r="120" spans="1:16" ht="11.25" customHeight="1" x14ac:dyDescent="0.2">
      <c r="A120" s="321">
        <v>12</v>
      </c>
      <c r="B120" s="322" t="s">
        <v>1127</v>
      </c>
      <c r="C120" s="322" t="s">
        <v>1296</v>
      </c>
      <c r="D120" s="322" t="s">
        <v>1129</v>
      </c>
      <c r="E120" s="322" t="s">
        <v>1130</v>
      </c>
      <c r="F120" s="323" t="s">
        <v>1352</v>
      </c>
      <c r="G120" s="323" t="s">
        <v>1340</v>
      </c>
      <c r="H120" s="324" t="s">
        <v>1353</v>
      </c>
      <c r="I120" s="325">
        <v>7200000</v>
      </c>
      <c r="J120" s="326">
        <v>0</v>
      </c>
      <c r="K120" s="326">
        <v>0</v>
      </c>
      <c r="L120" s="326">
        <v>0</v>
      </c>
      <c r="M120" s="327" t="s">
        <v>1342</v>
      </c>
      <c r="N120" s="323" t="s">
        <v>1343</v>
      </c>
      <c r="O120" s="377" t="s">
        <v>1135</v>
      </c>
      <c r="P120" s="717"/>
    </row>
    <row r="121" spans="1:16" ht="11.25" customHeight="1" x14ac:dyDescent="0.2">
      <c r="A121" s="272"/>
      <c r="B121" s="263" t="s">
        <v>432</v>
      </c>
      <c r="C121" s="263" t="s">
        <v>1302</v>
      </c>
      <c r="D121" s="263" t="s">
        <v>1137</v>
      </c>
      <c r="E121" s="272"/>
      <c r="F121" s="306" t="s">
        <v>1354</v>
      </c>
      <c r="G121" s="306" t="s">
        <v>1345</v>
      </c>
      <c r="H121" s="306" t="s">
        <v>1355</v>
      </c>
      <c r="I121" s="286"/>
      <c r="J121" s="286"/>
      <c r="K121" s="286"/>
      <c r="L121" s="286"/>
      <c r="M121" s="305" t="s">
        <v>1347</v>
      </c>
      <c r="N121" s="306" t="s">
        <v>1348</v>
      </c>
      <c r="O121" s="307" t="s">
        <v>1260</v>
      </c>
      <c r="P121" s="717"/>
    </row>
    <row r="122" spans="1:16" ht="11.25" customHeight="1" x14ac:dyDescent="0.2">
      <c r="A122" s="272"/>
      <c r="B122" s="263" t="s">
        <v>1145</v>
      </c>
      <c r="C122" s="269" t="s">
        <v>1147</v>
      </c>
      <c r="D122" s="263" t="s">
        <v>1147</v>
      </c>
      <c r="E122" s="272"/>
      <c r="F122" s="306"/>
      <c r="G122" s="306"/>
      <c r="H122" s="306" t="s">
        <v>1350</v>
      </c>
      <c r="I122" s="286"/>
      <c r="J122" s="286"/>
      <c r="K122" s="286"/>
      <c r="L122" s="286"/>
      <c r="M122" s="305" t="s">
        <v>1351</v>
      </c>
      <c r="N122" s="306" t="s">
        <v>501</v>
      </c>
      <c r="O122" s="265"/>
      <c r="P122" s="717"/>
    </row>
    <row r="123" spans="1:16" ht="11.25" customHeight="1" x14ac:dyDescent="0.2">
      <c r="A123" s="272"/>
      <c r="B123" s="265" t="s">
        <v>1154</v>
      </c>
      <c r="C123" s="263"/>
      <c r="D123" s="272"/>
      <c r="E123" s="272"/>
      <c r="F123" s="306"/>
      <c r="G123" s="306"/>
      <c r="H123" s="306" t="s">
        <v>1356</v>
      </c>
      <c r="I123" s="286"/>
      <c r="J123" s="286"/>
      <c r="K123" s="286"/>
      <c r="L123" s="286"/>
      <c r="M123" s="267" t="s">
        <v>711</v>
      </c>
      <c r="N123" s="267"/>
      <c r="O123" s="265"/>
      <c r="P123" s="717"/>
    </row>
    <row r="124" spans="1:16" ht="11.25" customHeight="1" x14ac:dyDescent="0.2">
      <c r="A124" s="272"/>
      <c r="B124" s="239" t="s">
        <v>1160</v>
      </c>
      <c r="C124" s="263"/>
      <c r="D124" s="263"/>
      <c r="E124" s="263"/>
      <c r="F124" s="285"/>
      <c r="G124" s="285"/>
      <c r="H124" s="272"/>
      <c r="I124" s="266"/>
      <c r="J124" s="286"/>
      <c r="K124" s="286"/>
      <c r="L124" s="286"/>
      <c r="M124" s="305" t="s">
        <v>603</v>
      </c>
      <c r="N124" s="275"/>
      <c r="O124" s="265"/>
      <c r="P124" s="717"/>
    </row>
    <row r="125" spans="1:16" ht="11.25" customHeight="1" x14ac:dyDescent="0.2">
      <c r="A125" s="290"/>
      <c r="B125" s="288"/>
      <c r="C125" s="288"/>
      <c r="D125" s="288"/>
      <c r="E125" s="288"/>
      <c r="F125" s="303"/>
      <c r="G125" s="303"/>
      <c r="H125" s="290"/>
      <c r="I125" s="304"/>
      <c r="J125" s="274"/>
      <c r="K125" s="274"/>
      <c r="L125" s="274"/>
      <c r="M125" s="290"/>
      <c r="N125" s="314"/>
      <c r="O125" s="265"/>
      <c r="P125" s="717"/>
    </row>
    <row r="126" spans="1:16" ht="11.25" customHeight="1" x14ac:dyDescent="0.2">
      <c r="A126" s="272">
        <v>13</v>
      </c>
      <c r="B126" s="263" t="s">
        <v>1127</v>
      </c>
      <c r="C126" s="263" t="s">
        <v>1296</v>
      </c>
      <c r="D126" s="263" t="s">
        <v>1129</v>
      </c>
      <c r="E126" s="263" t="s">
        <v>1130</v>
      </c>
      <c r="F126" s="306" t="s">
        <v>1352</v>
      </c>
      <c r="G126" s="306" t="s">
        <v>1340</v>
      </c>
      <c r="H126" s="308" t="s">
        <v>1357</v>
      </c>
      <c r="I126" s="286">
        <v>4500000</v>
      </c>
      <c r="J126" s="274">
        <v>0</v>
      </c>
      <c r="K126" s="274">
        <v>0</v>
      </c>
      <c r="L126" s="274">
        <v>0</v>
      </c>
      <c r="M126" s="305" t="s">
        <v>1342</v>
      </c>
      <c r="N126" s="306" t="s">
        <v>1343</v>
      </c>
      <c r="O126" s="307" t="s">
        <v>1135</v>
      </c>
      <c r="P126" s="717"/>
    </row>
    <row r="127" spans="1:16" ht="11.25" customHeight="1" x14ac:dyDescent="0.2">
      <c r="A127" s="272"/>
      <c r="B127" s="263" t="s">
        <v>432</v>
      </c>
      <c r="C127" s="263" t="s">
        <v>1302</v>
      </c>
      <c r="D127" s="263" t="s">
        <v>1137</v>
      </c>
      <c r="E127" s="272"/>
      <c r="F127" s="306" t="s">
        <v>1358</v>
      </c>
      <c r="G127" s="306" t="s">
        <v>1345</v>
      </c>
      <c r="H127" s="306" t="s">
        <v>1359</v>
      </c>
      <c r="I127" s="286"/>
      <c r="J127" s="286"/>
      <c r="K127" s="286"/>
      <c r="L127" s="286"/>
      <c r="M127" s="305" t="s">
        <v>1347</v>
      </c>
      <c r="N127" s="306" t="s">
        <v>1348</v>
      </c>
      <c r="O127" s="307" t="s">
        <v>1260</v>
      </c>
      <c r="P127" s="717"/>
    </row>
    <row r="128" spans="1:16" ht="11.25" customHeight="1" x14ac:dyDescent="0.2">
      <c r="A128" s="272"/>
      <c r="B128" s="263" t="s">
        <v>1145</v>
      </c>
      <c r="C128" s="269" t="s">
        <v>1147</v>
      </c>
      <c r="D128" s="263" t="s">
        <v>1147</v>
      </c>
      <c r="E128" s="272"/>
      <c r="F128" s="306" t="s">
        <v>1360</v>
      </c>
      <c r="G128" s="306"/>
      <c r="H128" s="306" t="s">
        <v>1350</v>
      </c>
      <c r="I128" s="286"/>
      <c r="J128" s="286"/>
      <c r="K128" s="286"/>
      <c r="L128" s="286"/>
      <c r="M128" s="305" t="s">
        <v>1351</v>
      </c>
      <c r="N128" s="306" t="s">
        <v>501</v>
      </c>
      <c r="O128" s="307"/>
      <c r="P128" s="717"/>
    </row>
    <row r="129" spans="1:16" ht="11.25" customHeight="1" x14ac:dyDescent="0.2">
      <c r="A129" s="272"/>
      <c r="B129" s="265" t="s">
        <v>1154</v>
      </c>
      <c r="C129" s="263"/>
      <c r="D129" s="272"/>
      <c r="E129" s="272"/>
      <c r="F129" s="285"/>
      <c r="G129" s="285"/>
      <c r="H129" s="272" t="s">
        <v>1361</v>
      </c>
      <c r="I129" s="286"/>
      <c r="J129" s="286"/>
      <c r="K129" s="286"/>
      <c r="L129" s="286"/>
      <c r="M129" s="267" t="s">
        <v>711</v>
      </c>
      <c r="N129" s="267"/>
      <c r="O129" s="268"/>
      <c r="P129" s="717"/>
    </row>
    <row r="130" spans="1:16" ht="11.25" customHeight="1" x14ac:dyDescent="0.2">
      <c r="A130" s="272"/>
      <c r="B130" s="394" t="s">
        <v>1160</v>
      </c>
      <c r="C130" s="263"/>
      <c r="D130" s="272"/>
      <c r="E130" s="272"/>
      <c r="F130" s="285"/>
      <c r="G130" s="306"/>
      <c r="H130" s="306" t="s">
        <v>1362</v>
      </c>
      <c r="I130" s="286"/>
      <c r="J130" s="286"/>
      <c r="K130" s="286"/>
      <c r="L130" s="286"/>
      <c r="M130" s="305" t="s">
        <v>603</v>
      </c>
      <c r="N130" s="267"/>
      <c r="O130" s="268"/>
      <c r="P130" s="717"/>
    </row>
    <row r="131" spans="1:16" ht="11.25" customHeight="1" x14ac:dyDescent="0.2">
      <c r="A131" s="272"/>
      <c r="B131" s="263"/>
      <c r="C131" s="263"/>
      <c r="D131" s="272"/>
      <c r="E131" s="272"/>
      <c r="F131" s="285"/>
      <c r="G131" s="306"/>
      <c r="H131" s="306" t="s">
        <v>1350</v>
      </c>
      <c r="I131" s="286"/>
      <c r="J131" s="286"/>
      <c r="K131" s="286"/>
      <c r="L131" s="286"/>
      <c r="M131" s="272"/>
      <c r="N131" s="267"/>
      <c r="O131" s="265"/>
      <c r="P131" s="717"/>
    </row>
    <row r="132" spans="1:16" ht="11.25" customHeight="1" x14ac:dyDescent="0.2">
      <c r="A132" s="290"/>
      <c r="B132" s="288"/>
      <c r="C132" s="288"/>
      <c r="D132" s="288"/>
      <c r="E132" s="288"/>
      <c r="F132" s="318"/>
      <c r="G132" s="318"/>
      <c r="H132" s="318"/>
      <c r="I132" s="304"/>
      <c r="J132" s="292"/>
      <c r="K132" s="292"/>
      <c r="L132" s="292"/>
      <c r="M132" s="319"/>
      <c r="N132" s="318"/>
      <c r="O132" s="307"/>
      <c r="P132" s="717"/>
    </row>
    <row r="133" spans="1:16" ht="11.25" customHeight="1" x14ac:dyDescent="0.2">
      <c r="A133" s="272">
        <v>14</v>
      </c>
      <c r="B133" s="263" t="s">
        <v>1127</v>
      </c>
      <c r="C133" s="263" t="s">
        <v>1296</v>
      </c>
      <c r="D133" s="263" t="s">
        <v>1129</v>
      </c>
      <c r="E133" s="263" t="s">
        <v>1130</v>
      </c>
      <c r="F133" s="306" t="s">
        <v>1352</v>
      </c>
      <c r="G133" s="306" t="s">
        <v>1340</v>
      </c>
      <c r="H133" s="308" t="s">
        <v>1341</v>
      </c>
      <c r="I133" s="286">
        <v>3700000</v>
      </c>
      <c r="J133" s="274">
        <v>0</v>
      </c>
      <c r="K133" s="274">
        <v>0</v>
      </c>
      <c r="L133" s="274">
        <v>0</v>
      </c>
      <c r="M133" s="305" t="s">
        <v>1342</v>
      </c>
      <c r="N133" s="306" t="s">
        <v>1343</v>
      </c>
      <c r="O133" s="307" t="s">
        <v>1135</v>
      </c>
      <c r="P133" s="717"/>
    </row>
    <row r="134" spans="1:16" ht="11.25" customHeight="1" x14ac:dyDescent="0.2">
      <c r="A134" s="272"/>
      <c r="B134" s="263" t="s">
        <v>432</v>
      </c>
      <c r="C134" s="263" t="s">
        <v>1302</v>
      </c>
      <c r="D134" s="263" t="s">
        <v>1137</v>
      </c>
      <c r="E134" s="272"/>
      <c r="F134" s="306" t="s">
        <v>1363</v>
      </c>
      <c r="G134" s="306" t="s">
        <v>1345</v>
      </c>
      <c r="H134" s="306" t="s">
        <v>1364</v>
      </c>
      <c r="I134" s="286"/>
      <c r="J134" s="286"/>
      <c r="K134" s="286"/>
      <c r="L134" s="286"/>
      <c r="M134" s="305" t="s">
        <v>1347</v>
      </c>
      <c r="N134" s="306" t="s">
        <v>1348</v>
      </c>
      <c r="O134" s="307" t="s">
        <v>1260</v>
      </c>
      <c r="P134" s="717"/>
    </row>
    <row r="135" spans="1:16" ht="11.25" customHeight="1" x14ac:dyDescent="0.2">
      <c r="A135" s="272"/>
      <c r="B135" s="263" t="s">
        <v>1145</v>
      </c>
      <c r="C135" s="269" t="s">
        <v>1147</v>
      </c>
      <c r="D135" s="263" t="s">
        <v>1147</v>
      </c>
      <c r="E135" s="272"/>
      <c r="F135" s="285"/>
      <c r="G135" s="306"/>
      <c r="H135" s="306" t="s">
        <v>1350</v>
      </c>
      <c r="I135" s="286"/>
      <c r="J135" s="286"/>
      <c r="K135" s="286"/>
      <c r="L135" s="286"/>
      <c r="M135" s="305" t="s">
        <v>1351</v>
      </c>
      <c r="N135" s="306" t="s">
        <v>501</v>
      </c>
      <c r="O135" s="307"/>
      <c r="P135" s="717"/>
    </row>
    <row r="136" spans="1:16" ht="11.25" customHeight="1" x14ac:dyDescent="0.2">
      <c r="A136" s="272"/>
      <c r="B136" s="265" t="s">
        <v>1154</v>
      </c>
      <c r="C136" s="263"/>
      <c r="D136" s="272"/>
      <c r="E136" s="272"/>
      <c r="F136" s="285"/>
      <c r="G136" s="306"/>
      <c r="H136" s="306"/>
      <c r="I136" s="286"/>
      <c r="J136" s="286"/>
      <c r="K136" s="286"/>
      <c r="L136" s="286"/>
      <c r="M136" s="267" t="s">
        <v>711</v>
      </c>
      <c r="N136" s="267"/>
      <c r="O136" s="271"/>
      <c r="P136" s="717"/>
    </row>
    <row r="137" spans="1:16" ht="11.25" customHeight="1" x14ac:dyDescent="0.2">
      <c r="A137" s="272"/>
      <c r="B137" s="394" t="s">
        <v>1160</v>
      </c>
      <c r="C137" s="272"/>
      <c r="D137" s="272"/>
      <c r="E137" s="272"/>
      <c r="F137" s="309"/>
      <c r="G137" s="306"/>
      <c r="H137" s="309"/>
      <c r="I137" s="286"/>
      <c r="J137" s="286"/>
      <c r="K137" s="286"/>
      <c r="L137" s="286"/>
      <c r="M137" s="305" t="s">
        <v>603</v>
      </c>
      <c r="N137" s="267"/>
      <c r="O137" s="268"/>
      <c r="P137" s="717"/>
    </row>
    <row r="138" spans="1:16" ht="11.25" customHeight="1" x14ac:dyDescent="0.2">
      <c r="A138" s="290"/>
      <c r="B138" s="290"/>
      <c r="C138" s="290"/>
      <c r="D138" s="290"/>
      <c r="E138" s="290"/>
      <c r="F138" s="320"/>
      <c r="G138" s="318"/>
      <c r="H138" s="320"/>
      <c r="I138" s="304"/>
      <c r="J138" s="304"/>
      <c r="K138" s="304"/>
      <c r="L138" s="304"/>
      <c r="M138" s="290"/>
      <c r="N138" s="314"/>
      <c r="O138" s="268"/>
      <c r="P138" s="717"/>
    </row>
    <row r="139" spans="1:16" ht="11.25" customHeight="1" x14ac:dyDescent="0.2">
      <c r="A139" s="272">
        <v>15</v>
      </c>
      <c r="B139" s="263" t="s">
        <v>1127</v>
      </c>
      <c r="C139" s="263" t="s">
        <v>1296</v>
      </c>
      <c r="D139" s="263" t="s">
        <v>1129</v>
      </c>
      <c r="E139" s="263" t="s">
        <v>1130</v>
      </c>
      <c r="F139" s="306" t="s">
        <v>1352</v>
      </c>
      <c r="G139" s="306" t="s">
        <v>1340</v>
      </c>
      <c r="H139" s="308" t="s">
        <v>1341</v>
      </c>
      <c r="I139" s="286">
        <v>3100000</v>
      </c>
      <c r="J139" s="274">
        <v>0</v>
      </c>
      <c r="K139" s="274">
        <v>0</v>
      </c>
      <c r="L139" s="274">
        <v>0</v>
      </c>
      <c r="M139" s="305" t="s">
        <v>1342</v>
      </c>
      <c r="N139" s="306" t="s">
        <v>1343</v>
      </c>
      <c r="O139" s="307" t="s">
        <v>1135</v>
      </c>
      <c r="P139" s="717"/>
    </row>
    <row r="140" spans="1:16" ht="11.25" customHeight="1" x14ac:dyDescent="0.2">
      <c r="A140" s="272"/>
      <c r="B140" s="263" t="s">
        <v>432</v>
      </c>
      <c r="C140" s="263" t="s">
        <v>1302</v>
      </c>
      <c r="D140" s="263" t="s">
        <v>1137</v>
      </c>
      <c r="E140" s="272"/>
      <c r="F140" s="306" t="s">
        <v>1365</v>
      </c>
      <c r="G140" s="306" t="s">
        <v>1345</v>
      </c>
      <c r="H140" s="306" t="s">
        <v>1364</v>
      </c>
      <c r="I140" s="286"/>
      <c r="J140" s="286"/>
      <c r="K140" s="286"/>
      <c r="L140" s="286"/>
      <c r="M140" s="305" t="s">
        <v>1347</v>
      </c>
      <c r="N140" s="306" t="s">
        <v>1348</v>
      </c>
      <c r="O140" s="307" t="s">
        <v>1260</v>
      </c>
      <c r="P140" s="717"/>
    </row>
    <row r="141" spans="1:16" ht="11.25" customHeight="1" x14ac:dyDescent="0.2">
      <c r="A141" s="272"/>
      <c r="B141" s="263" t="s">
        <v>1145</v>
      </c>
      <c r="C141" s="269" t="s">
        <v>1147</v>
      </c>
      <c r="D141" s="263" t="s">
        <v>1147</v>
      </c>
      <c r="E141" s="272"/>
      <c r="F141" s="306"/>
      <c r="G141" s="306"/>
      <c r="H141" s="306" t="s">
        <v>1350</v>
      </c>
      <c r="I141" s="286"/>
      <c r="J141" s="286"/>
      <c r="K141" s="286"/>
      <c r="L141" s="286"/>
      <c r="M141" s="305" t="s">
        <v>1351</v>
      </c>
      <c r="N141" s="306" t="s">
        <v>501</v>
      </c>
      <c r="O141" s="307"/>
      <c r="P141" s="717"/>
    </row>
    <row r="142" spans="1:16" ht="11.25" customHeight="1" x14ac:dyDescent="0.2">
      <c r="A142" s="272"/>
      <c r="B142" s="265" t="s">
        <v>1154</v>
      </c>
      <c r="C142" s="263"/>
      <c r="D142" s="272"/>
      <c r="E142" s="272"/>
      <c r="F142" s="306"/>
      <c r="G142" s="309"/>
      <c r="H142" s="309"/>
      <c r="I142" s="286"/>
      <c r="J142" s="286"/>
      <c r="K142" s="286"/>
      <c r="L142" s="286"/>
      <c r="M142" s="267" t="s">
        <v>711</v>
      </c>
      <c r="N142" s="267"/>
      <c r="O142" s="266"/>
      <c r="P142" s="717"/>
    </row>
    <row r="143" spans="1:16" ht="11.25" customHeight="1" x14ac:dyDescent="0.2">
      <c r="A143" s="272"/>
      <c r="B143" s="394" t="s">
        <v>1160</v>
      </c>
      <c r="C143" s="263"/>
      <c r="D143" s="272"/>
      <c r="E143" s="272"/>
      <c r="F143" s="309"/>
      <c r="G143" s="306"/>
      <c r="H143" s="309"/>
      <c r="I143" s="286"/>
      <c r="J143" s="286"/>
      <c r="K143" s="286"/>
      <c r="L143" s="286"/>
      <c r="M143" s="305" t="s">
        <v>603</v>
      </c>
      <c r="N143" s="267"/>
      <c r="O143" s="265"/>
      <c r="P143" s="717"/>
    </row>
    <row r="144" spans="1:16" ht="11.25" customHeight="1" x14ac:dyDescent="0.2">
      <c r="A144" s="379"/>
      <c r="B144" s="380"/>
      <c r="C144" s="380"/>
      <c r="D144" s="380"/>
      <c r="E144" s="380"/>
      <c r="F144" s="381"/>
      <c r="G144" s="395"/>
      <c r="H144" s="379"/>
      <c r="I144" s="392"/>
      <c r="J144" s="392"/>
      <c r="K144" s="392"/>
      <c r="L144" s="384"/>
      <c r="M144" s="384"/>
      <c r="N144" s="396"/>
      <c r="O144" s="397"/>
      <c r="P144" s="717"/>
    </row>
    <row r="145" spans="1:26" s="240" customFormat="1" ht="20.25" customHeight="1" x14ac:dyDescent="0.2">
      <c r="A145" s="236"/>
      <c r="B145" s="236"/>
      <c r="C145" s="236"/>
      <c r="D145" s="236"/>
      <c r="E145" s="236"/>
      <c r="F145" s="236"/>
      <c r="G145" s="236"/>
      <c r="H145" s="237"/>
      <c r="I145" s="236"/>
      <c r="J145" s="238"/>
      <c r="K145" s="236"/>
      <c r="L145" s="236"/>
      <c r="M145" s="236"/>
      <c r="N145" s="373" t="s">
        <v>1110</v>
      </c>
      <c r="O145" s="236"/>
      <c r="P145" s="717">
        <v>306</v>
      </c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</row>
    <row r="146" spans="1:26" s="240" customFormat="1" ht="20.25" customHeight="1" x14ac:dyDescent="0.2">
      <c r="A146" s="236"/>
      <c r="B146" s="236"/>
      <c r="C146" s="236"/>
      <c r="D146" s="236"/>
      <c r="E146" s="236"/>
      <c r="F146" s="236"/>
      <c r="G146" s="236"/>
      <c r="H146" s="237"/>
      <c r="I146" s="236"/>
      <c r="J146" s="238"/>
      <c r="K146" s="236"/>
      <c r="L146" s="236"/>
      <c r="M146" s="236"/>
      <c r="N146" s="375"/>
      <c r="O146" s="236"/>
      <c r="P146" s="717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</row>
    <row r="147" spans="1:26" ht="15.75" x14ac:dyDescent="0.2">
      <c r="A147" s="243" t="s">
        <v>0</v>
      </c>
      <c r="B147" s="243" t="s">
        <v>1</v>
      </c>
      <c r="C147" s="243" t="s">
        <v>1</v>
      </c>
      <c r="D147" s="243" t="s">
        <v>1</v>
      </c>
      <c r="E147" s="243" t="s">
        <v>2</v>
      </c>
      <c r="F147" s="243" t="s">
        <v>28</v>
      </c>
      <c r="G147" s="243" t="s">
        <v>1116</v>
      </c>
      <c r="H147" s="243" t="s">
        <v>9</v>
      </c>
      <c r="I147" s="705" t="s">
        <v>1117</v>
      </c>
      <c r="J147" s="705"/>
      <c r="K147" s="705"/>
      <c r="L147" s="705"/>
      <c r="M147" s="243" t="s">
        <v>1118</v>
      </c>
      <c r="N147" s="243" t="s">
        <v>622</v>
      </c>
      <c r="O147" s="243" t="s">
        <v>3</v>
      </c>
      <c r="P147" s="717"/>
    </row>
    <row r="148" spans="1:26" ht="15.75" x14ac:dyDescent="0.2">
      <c r="A148" s="244"/>
      <c r="B148" s="244" t="s">
        <v>1119</v>
      </c>
      <c r="C148" s="244" t="s">
        <v>1120</v>
      </c>
      <c r="D148" s="244" t="s">
        <v>1121</v>
      </c>
      <c r="E148" s="244"/>
      <c r="F148" s="244"/>
      <c r="G148" s="244"/>
      <c r="H148" s="245" t="s">
        <v>12</v>
      </c>
      <c r="I148" s="246">
        <v>2561</v>
      </c>
      <c r="J148" s="246">
        <v>2562</v>
      </c>
      <c r="K148" s="246">
        <v>2563</v>
      </c>
      <c r="L148" s="246">
        <v>2564</v>
      </c>
      <c r="M148" s="244" t="s">
        <v>1122</v>
      </c>
      <c r="N148" s="244" t="s">
        <v>624</v>
      </c>
      <c r="O148" s="244" t="s">
        <v>1123</v>
      </c>
      <c r="P148" s="717"/>
    </row>
    <row r="149" spans="1:26" ht="15.75" x14ac:dyDescent="0.2">
      <c r="A149" s="244"/>
      <c r="B149" s="244"/>
      <c r="C149" s="244" t="s">
        <v>1124</v>
      </c>
      <c r="D149" s="244"/>
      <c r="E149" s="244"/>
      <c r="F149" s="244"/>
      <c r="G149" s="247"/>
      <c r="H149" s="244"/>
      <c r="I149" s="248" t="s">
        <v>13</v>
      </c>
      <c r="J149" s="248" t="s">
        <v>13</v>
      </c>
      <c r="K149" s="248" t="s">
        <v>13</v>
      </c>
      <c r="L149" s="248" t="s">
        <v>13</v>
      </c>
      <c r="M149" s="244"/>
      <c r="N149" s="244"/>
      <c r="O149" s="244" t="s">
        <v>1125</v>
      </c>
      <c r="P149" s="717"/>
    </row>
    <row r="150" spans="1:26" ht="15.75" x14ac:dyDescent="0.2">
      <c r="A150" s="249"/>
      <c r="B150" s="249"/>
      <c r="C150" s="249" t="s">
        <v>1126</v>
      </c>
      <c r="D150" s="249"/>
      <c r="E150" s="249"/>
      <c r="F150" s="249"/>
      <c r="G150" s="250"/>
      <c r="H150" s="249"/>
      <c r="I150" s="251"/>
      <c r="J150" s="251"/>
      <c r="K150" s="251"/>
      <c r="L150" s="251"/>
      <c r="M150" s="249"/>
      <c r="N150" s="249"/>
      <c r="O150" s="249"/>
      <c r="P150" s="717"/>
    </row>
    <row r="151" spans="1:26" ht="11.25" customHeight="1" x14ac:dyDescent="0.2">
      <c r="A151" s="272">
        <v>16</v>
      </c>
      <c r="B151" s="263" t="s">
        <v>1127</v>
      </c>
      <c r="C151" s="263" t="s">
        <v>1296</v>
      </c>
      <c r="D151" s="263" t="s">
        <v>1129</v>
      </c>
      <c r="E151" s="263" t="s">
        <v>1130</v>
      </c>
      <c r="F151" s="306" t="s">
        <v>1339</v>
      </c>
      <c r="G151" s="306" t="s">
        <v>1340</v>
      </c>
      <c r="H151" s="308" t="s">
        <v>1341</v>
      </c>
      <c r="I151" s="286">
        <v>6100000</v>
      </c>
      <c r="J151" s="274">
        <v>0</v>
      </c>
      <c r="K151" s="274">
        <v>0</v>
      </c>
      <c r="L151" s="274">
        <v>0</v>
      </c>
      <c r="M151" s="305" t="s">
        <v>1342</v>
      </c>
      <c r="N151" s="306" t="s">
        <v>1343</v>
      </c>
      <c r="O151" s="307" t="s">
        <v>1135</v>
      </c>
      <c r="P151" s="717"/>
    </row>
    <row r="152" spans="1:26" ht="11.25" customHeight="1" x14ac:dyDescent="0.2">
      <c r="A152" s="272"/>
      <c r="B152" s="263" t="s">
        <v>432</v>
      </c>
      <c r="C152" s="263" t="s">
        <v>1302</v>
      </c>
      <c r="D152" s="263" t="s">
        <v>1137</v>
      </c>
      <c r="E152" s="272"/>
      <c r="F152" s="306" t="s">
        <v>1366</v>
      </c>
      <c r="G152" s="306" t="s">
        <v>1345</v>
      </c>
      <c r="H152" s="306" t="s">
        <v>1367</v>
      </c>
      <c r="I152" s="286"/>
      <c r="J152" s="286"/>
      <c r="K152" s="286"/>
      <c r="L152" s="286"/>
      <c r="M152" s="305" t="s">
        <v>1347</v>
      </c>
      <c r="N152" s="306" t="s">
        <v>1348</v>
      </c>
      <c r="O152" s="307" t="s">
        <v>1260</v>
      </c>
      <c r="P152" s="717"/>
    </row>
    <row r="153" spans="1:26" ht="11.25" customHeight="1" x14ac:dyDescent="0.2">
      <c r="A153" s="272"/>
      <c r="B153" s="263" t="s">
        <v>1145</v>
      </c>
      <c r="C153" s="269" t="s">
        <v>1147</v>
      </c>
      <c r="D153" s="263" t="s">
        <v>1147</v>
      </c>
      <c r="E153" s="272"/>
      <c r="F153" s="306" t="s">
        <v>1368</v>
      </c>
      <c r="G153" s="306"/>
      <c r="H153" s="306" t="s">
        <v>1350</v>
      </c>
      <c r="I153" s="286"/>
      <c r="J153" s="286"/>
      <c r="K153" s="286"/>
      <c r="L153" s="286"/>
      <c r="M153" s="305" t="s">
        <v>1351</v>
      </c>
      <c r="N153" s="306" t="s">
        <v>501</v>
      </c>
      <c r="O153" s="308"/>
      <c r="P153" s="717"/>
    </row>
    <row r="154" spans="1:26" ht="11.25" customHeight="1" x14ac:dyDescent="0.2">
      <c r="A154" s="272"/>
      <c r="B154" s="265" t="s">
        <v>1154</v>
      </c>
      <c r="C154" s="263"/>
      <c r="D154" s="272"/>
      <c r="E154" s="272"/>
      <c r="F154" s="285"/>
      <c r="G154" s="285"/>
      <c r="H154" s="285"/>
      <c r="I154" s="286"/>
      <c r="J154" s="286"/>
      <c r="K154" s="286"/>
      <c r="L154" s="286"/>
      <c r="M154" s="267" t="s">
        <v>711</v>
      </c>
      <c r="N154" s="267"/>
      <c r="O154" s="272"/>
      <c r="P154" s="717"/>
    </row>
    <row r="155" spans="1:26" ht="11.25" customHeight="1" x14ac:dyDescent="0.2">
      <c r="A155" s="272"/>
      <c r="B155" s="239" t="s">
        <v>1160</v>
      </c>
      <c r="C155" s="263"/>
      <c r="D155" s="263"/>
      <c r="E155" s="263"/>
      <c r="F155" s="269"/>
      <c r="G155" s="285"/>
      <c r="H155" s="272"/>
      <c r="I155" s="286"/>
      <c r="J155" s="286"/>
      <c r="K155" s="286"/>
      <c r="L155" s="286"/>
      <c r="M155" s="305" t="s">
        <v>603</v>
      </c>
      <c r="N155" s="267"/>
      <c r="O155" s="265"/>
      <c r="P155" s="717"/>
    </row>
    <row r="156" spans="1:26" ht="11.25" customHeight="1" x14ac:dyDescent="0.2">
      <c r="A156" s="262"/>
      <c r="B156" s="265"/>
      <c r="C156" s="265"/>
      <c r="D156" s="265"/>
      <c r="E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717"/>
    </row>
    <row r="157" spans="1:26" ht="11.25" customHeight="1" x14ac:dyDescent="0.2">
      <c r="A157" s="321">
        <v>17</v>
      </c>
      <c r="B157" s="322" t="s">
        <v>1127</v>
      </c>
      <c r="C157" s="322" t="s">
        <v>1296</v>
      </c>
      <c r="D157" s="322" t="s">
        <v>1129</v>
      </c>
      <c r="E157" s="322" t="s">
        <v>1130</v>
      </c>
      <c r="F157" s="323" t="s">
        <v>1352</v>
      </c>
      <c r="G157" s="323" t="s">
        <v>1340</v>
      </c>
      <c r="H157" s="324" t="s">
        <v>1341</v>
      </c>
      <c r="I157" s="325">
        <v>6800000</v>
      </c>
      <c r="J157" s="326">
        <v>0</v>
      </c>
      <c r="K157" s="326">
        <v>0</v>
      </c>
      <c r="L157" s="326">
        <v>0</v>
      </c>
      <c r="M157" s="327" t="s">
        <v>1342</v>
      </c>
      <c r="N157" s="323" t="s">
        <v>1343</v>
      </c>
      <c r="O157" s="307" t="s">
        <v>1135</v>
      </c>
      <c r="P157" s="717"/>
    </row>
    <row r="158" spans="1:26" ht="11.25" customHeight="1" x14ac:dyDescent="0.2">
      <c r="A158" s="272"/>
      <c r="B158" s="263" t="s">
        <v>432</v>
      </c>
      <c r="C158" s="263" t="s">
        <v>1302</v>
      </c>
      <c r="D158" s="263" t="s">
        <v>1137</v>
      </c>
      <c r="E158" s="272"/>
      <c r="F158" s="306" t="s">
        <v>1369</v>
      </c>
      <c r="G158" s="306" t="s">
        <v>1345</v>
      </c>
      <c r="H158" s="306" t="s">
        <v>1370</v>
      </c>
      <c r="I158" s="286"/>
      <c r="J158" s="286"/>
      <c r="K158" s="286"/>
      <c r="L158" s="286"/>
      <c r="M158" s="305" t="s">
        <v>1347</v>
      </c>
      <c r="N158" s="306" t="s">
        <v>1348</v>
      </c>
      <c r="O158" s="307" t="s">
        <v>1260</v>
      </c>
      <c r="P158" s="717"/>
    </row>
    <row r="159" spans="1:26" ht="11.25" customHeight="1" x14ac:dyDescent="0.2">
      <c r="A159" s="272"/>
      <c r="B159" s="263" t="s">
        <v>1145</v>
      </c>
      <c r="C159" s="269" t="s">
        <v>1147</v>
      </c>
      <c r="D159" s="263" t="s">
        <v>1147</v>
      </c>
      <c r="E159" s="272"/>
      <c r="F159" s="285"/>
      <c r="G159" s="306"/>
      <c r="H159" s="306" t="s">
        <v>1350</v>
      </c>
      <c r="I159" s="286"/>
      <c r="J159" s="286"/>
      <c r="K159" s="286"/>
      <c r="L159" s="286"/>
      <c r="M159" s="305" t="s">
        <v>1351</v>
      </c>
      <c r="N159" s="306" t="s">
        <v>501</v>
      </c>
      <c r="O159" s="308"/>
      <c r="P159" s="717"/>
    </row>
    <row r="160" spans="1:26" ht="11.25" customHeight="1" x14ac:dyDescent="0.2">
      <c r="A160" s="272"/>
      <c r="B160" s="265" t="s">
        <v>1154</v>
      </c>
      <c r="C160" s="263"/>
      <c r="D160" s="272"/>
      <c r="E160" s="272"/>
      <c r="F160" s="285"/>
      <c r="G160" s="285"/>
      <c r="H160" s="285"/>
      <c r="I160" s="286"/>
      <c r="J160" s="286"/>
      <c r="K160" s="286"/>
      <c r="L160" s="286"/>
      <c r="M160" s="267" t="s">
        <v>711</v>
      </c>
      <c r="N160" s="267"/>
      <c r="O160" s="265"/>
      <c r="P160" s="717"/>
    </row>
    <row r="161" spans="1:16" ht="11.25" customHeight="1" x14ac:dyDescent="0.2">
      <c r="A161" s="272"/>
      <c r="B161" s="239" t="s">
        <v>1160</v>
      </c>
      <c r="C161" s="263"/>
      <c r="D161" s="263"/>
      <c r="E161" s="263"/>
      <c r="F161" s="285"/>
      <c r="G161" s="285"/>
      <c r="H161" s="272"/>
      <c r="I161" s="266"/>
      <c r="J161" s="286"/>
      <c r="K161" s="286"/>
      <c r="L161" s="286"/>
      <c r="M161" s="305" t="s">
        <v>603</v>
      </c>
      <c r="N161" s="275"/>
      <c r="O161" s="265"/>
      <c r="P161" s="717"/>
    </row>
    <row r="162" spans="1:16" ht="11.25" customHeight="1" x14ac:dyDescent="0.2">
      <c r="A162" s="290"/>
      <c r="B162" s="288"/>
      <c r="C162" s="288"/>
      <c r="D162" s="288"/>
      <c r="E162" s="288"/>
      <c r="F162" s="303"/>
      <c r="G162" s="303"/>
      <c r="H162" s="290"/>
      <c r="I162" s="304"/>
      <c r="J162" s="292"/>
      <c r="K162" s="292"/>
      <c r="L162" s="292"/>
      <c r="M162" s="290"/>
      <c r="N162" s="314"/>
      <c r="O162" s="265"/>
      <c r="P162" s="717"/>
    </row>
    <row r="163" spans="1:16" ht="11.25" customHeight="1" x14ac:dyDescent="0.2">
      <c r="A163" s="272">
        <v>18</v>
      </c>
      <c r="B163" s="263" t="s">
        <v>1127</v>
      </c>
      <c r="C163" s="263" t="s">
        <v>1296</v>
      </c>
      <c r="D163" s="263" t="s">
        <v>1129</v>
      </c>
      <c r="E163" s="263" t="s">
        <v>1130</v>
      </c>
      <c r="F163" s="306" t="s">
        <v>1352</v>
      </c>
      <c r="G163" s="306" t="s">
        <v>1340</v>
      </c>
      <c r="H163" s="308" t="s">
        <v>1371</v>
      </c>
      <c r="I163" s="286">
        <v>8000000</v>
      </c>
      <c r="J163" s="274">
        <v>0</v>
      </c>
      <c r="K163" s="274">
        <v>0</v>
      </c>
      <c r="L163" s="274">
        <v>0</v>
      </c>
      <c r="M163" s="305" t="s">
        <v>1342</v>
      </c>
      <c r="N163" s="306" t="s">
        <v>1343</v>
      </c>
      <c r="O163" s="307" t="s">
        <v>1135</v>
      </c>
      <c r="P163" s="717"/>
    </row>
    <row r="164" spans="1:16" ht="11.25" customHeight="1" x14ac:dyDescent="0.2">
      <c r="A164" s="272"/>
      <c r="B164" s="263" t="s">
        <v>432</v>
      </c>
      <c r="C164" s="263" t="s">
        <v>1302</v>
      </c>
      <c r="D164" s="263" t="s">
        <v>1137</v>
      </c>
      <c r="E164" s="272"/>
      <c r="F164" s="306" t="s">
        <v>1372</v>
      </c>
      <c r="G164" s="306" t="s">
        <v>1345</v>
      </c>
      <c r="H164" s="306" t="s">
        <v>1373</v>
      </c>
      <c r="I164" s="286"/>
      <c r="J164" s="286"/>
      <c r="K164" s="286"/>
      <c r="L164" s="286"/>
      <c r="M164" s="305" t="s">
        <v>1347</v>
      </c>
      <c r="N164" s="306" t="s">
        <v>1348</v>
      </c>
      <c r="O164" s="307" t="s">
        <v>1260</v>
      </c>
      <c r="P164" s="717"/>
    </row>
    <row r="165" spans="1:16" ht="11.25" customHeight="1" x14ac:dyDescent="0.2">
      <c r="A165" s="272"/>
      <c r="B165" s="263" t="s">
        <v>1145</v>
      </c>
      <c r="C165" s="269" t="s">
        <v>1147</v>
      </c>
      <c r="D165" s="263" t="s">
        <v>1147</v>
      </c>
      <c r="E165" s="272"/>
      <c r="F165" s="306"/>
      <c r="G165" s="306"/>
      <c r="H165" s="306" t="s">
        <v>1350</v>
      </c>
      <c r="I165" s="286"/>
      <c r="J165" s="286"/>
      <c r="K165" s="286"/>
      <c r="L165" s="286"/>
      <c r="M165" s="305" t="s">
        <v>1351</v>
      </c>
      <c r="N165" s="306" t="s">
        <v>501</v>
      </c>
      <c r="O165" s="308"/>
      <c r="P165" s="717"/>
    </row>
    <row r="166" spans="1:16" ht="11.25" customHeight="1" x14ac:dyDescent="0.2">
      <c r="A166" s="272"/>
      <c r="B166" s="265" t="s">
        <v>1154</v>
      </c>
      <c r="C166" s="263"/>
      <c r="D166" s="272"/>
      <c r="E166" s="272"/>
      <c r="F166" s="285"/>
      <c r="G166" s="285"/>
      <c r="H166" s="285" t="s">
        <v>1374</v>
      </c>
      <c r="I166" s="286"/>
      <c r="J166" s="286"/>
      <c r="K166" s="286"/>
      <c r="L166" s="286"/>
      <c r="M166" s="267" t="s">
        <v>711</v>
      </c>
      <c r="N166" s="267"/>
      <c r="O166" s="268"/>
      <c r="P166" s="717"/>
    </row>
    <row r="167" spans="1:16" ht="11.25" customHeight="1" x14ac:dyDescent="0.2">
      <c r="A167" s="272"/>
      <c r="B167" s="239" t="s">
        <v>1160</v>
      </c>
      <c r="C167" s="263"/>
      <c r="D167" s="272"/>
      <c r="E167" s="272"/>
      <c r="F167" s="285"/>
      <c r="G167" s="306"/>
      <c r="H167" s="306" t="s">
        <v>1375</v>
      </c>
      <c r="I167" s="286"/>
      <c r="J167" s="286"/>
      <c r="K167" s="286"/>
      <c r="L167" s="286"/>
      <c r="M167" s="305" t="s">
        <v>603</v>
      </c>
      <c r="N167" s="267"/>
      <c r="O167" s="268"/>
      <c r="P167" s="717"/>
    </row>
    <row r="168" spans="1:16" ht="11.25" customHeight="1" x14ac:dyDescent="0.2">
      <c r="A168" s="272"/>
      <c r="B168" s="263"/>
      <c r="C168" s="263"/>
      <c r="D168" s="272"/>
      <c r="E168" s="272"/>
      <c r="F168" s="285"/>
      <c r="G168" s="306"/>
      <c r="H168" s="306" t="s">
        <v>1350</v>
      </c>
      <c r="I168" s="286"/>
      <c r="J168" s="286"/>
      <c r="K168" s="286"/>
      <c r="L168" s="286"/>
      <c r="M168" s="272"/>
      <c r="N168" s="267"/>
      <c r="O168" s="265"/>
      <c r="P168" s="717"/>
    </row>
    <row r="169" spans="1:16" ht="11.25" customHeight="1" x14ac:dyDescent="0.2">
      <c r="A169" s="328"/>
      <c r="B169" s="311"/>
      <c r="C169" s="311"/>
      <c r="D169" s="311"/>
      <c r="E169" s="311"/>
      <c r="F169" s="329"/>
      <c r="G169" s="329"/>
      <c r="H169" s="329"/>
      <c r="I169" s="330"/>
      <c r="J169" s="331"/>
      <c r="K169" s="331"/>
      <c r="L169" s="331"/>
      <c r="M169" s="332"/>
      <c r="N169" s="329"/>
      <c r="O169" s="307"/>
      <c r="P169" s="717"/>
    </row>
    <row r="170" spans="1:16" ht="11.25" customHeight="1" x14ac:dyDescent="0.2">
      <c r="A170" s="272">
        <v>19</v>
      </c>
      <c r="B170" s="263" t="s">
        <v>1376</v>
      </c>
      <c r="C170" s="263" t="s">
        <v>1296</v>
      </c>
      <c r="D170" s="263" t="s">
        <v>1129</v>
      </c>
      <c r="E170" s="263" t="s">
        <v>1130</v>
      </c>
      <c r="F170" s="333" t="s">
        <v>41</v>
      </c>
      <c r="G170" s="334" t="s">
        <v>15</v>
      </c>
      <c r="H170" s="334" t="s">
        <v>16</v>
      </c>
      <c r="I170" s="335">
        <v>19000000</v>
      </c>
      <c r="J170" s="274">
        <v>0</v>
      </c>
      <c r="K170" s="274">
        <v>0</v>
      </c>
      <c r="L170" s="274">
        <v>0</v>
      </c>
      <c r="M170" s="336" t="s">
        <v>17</v>
      </c>
      <c r="N170" s="336" t="s">
        <v>18</v>
      </c>
      <c r="O170" s="337" t="s">
        <v>1135</v>
      </c>
      <c r="P170" s="717"/>
    </row>
    <row r="171" spans="1:16" ht="11.25" customHeight="1" x14ac:dyDescent="0.2">
      <c r="A171" s="272"/>
      <c r="B171" s="338" t="s">
        <v>1377</v>
      </c>
      <c r="C171" s="263" t="s">
        <v>1302</v>
      </c>
      <c r="D171" s="263" t="s">
        <v>1137</v>
      </c>
      <c r="E171" s="272"/>
      <c r="F171" s="333" t="s">
        <v>42</v>
      </c>
      <c r="G171" s="333" t="s">
        <v>707</v>
      </c>
      <c r="H171" s="333" t="s">
        <v>1378</v>
      </c>
      <c r="I171" s="286"/>
      <c r="J171" s="286"/>
      <c r="K171" s="286"/>
      <c r="L171" s="286"/>
      <c r="M171" s="339" t="s">
        <v>21</v>
      </c>
      <c r="N171" s="339" t="s">
        <v>1379</v>
      </c>
      <c r="O171" s="337" t="s">
        <v>33</v>
      </c>
      <c r="P171" s="717"/>
    </row>
    <row r="172" spans="1:16" ht="11.25" customHeight="1" x14ac:dyDescent="0.2">
      <c r="A172" s="272"/>
      <c r="B172" s="338" t="s">
        <v>1380</v>
      </c>
      <c r="C172" s="269" t="s">
        <v>1147</v>
      </c>
      <c r="D172" s="263" t="s">
        <v>1147</v>
      </c>
      <c r="E172" s="272"/>
      <c r="F172" s="333" t="s">
        <v>43</v>
      </c>
      <c r="G172" s="333" t="s">
        <v>708</v>
      </c>
      <c r="H172" s="333" t="s">
        <v>1381</v>
      </c>
      <c r="I172" s="286"/>
      <c r="J172" s="286"/>
      <c r="K172" s="286"/>
      <c r="L172" s="286"/>
      <c r="M172" s="339" t="s">
        <v>22</v>
      </c>
      <c r="N172" s="339" t="s">
        <v>1382</v>
      </c>
      <c r="O172" s="307"/>
      <c r="P172" s="717"/>
    </row>
    <row r="173" spans="1:16" ht="11.25" customHeight="1" x14ac:dyDescent="0.2">
      <c r="A173" s="272"/>
      <c r="B173" s="338" t="s">
        <v>1383</v>
      </c>
      <c r="C173" s="263"/>
      <c r="D173" s="272"/>
      <c r="E173" s="272"/>
      <c r="F173" s="333" t="s">
        <v>44</v>
      </c>
      <c r="G173" s="333" t="s">
        <v>709</v>
      </c>
      <c r="H173" s="333" t="s">
        <v>1384</v>
      </c>
      <c r="I173" s="286"/>
      <c r="J173" s="286"/>
      <c r="K173" s="286"/>
      <c r="L173" s="286"/>
      <c r="M173" s="267"/>
      <c r="N173" s="339" t="s">
        <v>1385</v>
      </c>
      <c r="O173" s="271"/>
      <c r="P173" s="717"/>
    </row>
    <row r="174" spans="1:16" ht="11.25" customHeight="1" x14ac:dyDescent="0.2">
      <c r="A174" s="272"/>
      <c r="B174" s="338" t="s">
        <v>1386</v>
      </c>
      <c r="C174" s="272"/>
      <c r="D174" s="272"/>
      <c r="E174" s="272"/>
      <c r="F174" s="340" t="s">
        <v>23</v>
      </c>
      <c r="G174" s="333" t="s">
        <v>710</v>
      </c>
      <c r="H174" s="333" t="s">
        <v>31</v>
      </c>
      <c r="I174" s="286"/>
      <c r="J174" s="286"/>
      <c r="K174" s="286"/>
      <c r="L174" s="286"/>
      <c r="M174" s="305"/>
      <c r="N174" s="339" t="s">
        <v>1387</v>
      </c>
      <c r="O174" s="268"/>
      <c r="P174" s="717"/>
    </row>
    <row r="175" spans="1:16" ht="11.25" customHeight="1" x14ac:dyDescent="0.2">
      <c r="A175" s="290"/>
      <c r="B175" s="338" t="s">
        <v>1388</v>
      </c>
      <c r="C175" s="290"/>
      <c r="D175" s="290"/>
      <c r="E175" s="290"/>
      <c r="F175" s="340" t="s">
        <v>24</v>
      </c>
      <c r="G175" s="333" t="s">
        <v>711</v>
      </c>
      <c r="H175" s="333" t="s">
        <v>45</v>
      </c>
      <c r="I175" s="304"/>
      <c r="J175" s="304"/>
      <c r="K175" s="304"/>
      <c r="L175" s="304"/>
      <c r="M175" s="290"/>
      <c r="N175" s="314"/>
      <c r="O175" s="268"/>
      <c r="P175" s="717"/>
    </row>
    <row r="176" spans="1:16" ht="11.25" customHeight="1" x14ac:dyDescent="0.2">
      <c r="A176" s="272"/>
      <c r="B176" s="263"/>
      <c r="C176" s="263"/>
      <c r="D176" s="263"/>
      <c r="E176" s="263"/>
      <c r="F176" s="306"/>
      <c r="G176" s="306"/>
      <c r="H176" s="333" t="s">
        <v>46</v>
      </c>
      <c r="I176" s="286"/>
      <c r="J176" s="274"/>
      <c r="K176" s="274"/>
      <c r="L176" s="274"/>
      <c r="M176" s="305"/>
      <c r="N176" s="306"/>
      <c r="O176" s="307"/>
      <c r="P176" s="717"/>
    </row>
    <row r="177" spans="1:26" ht="11.25" customHeight="1" x14ac:dyDescent="0.2">
      <c r="A177" s="272"/>
      <c r="B177" s="263"/>
      <c r="C177" s="263"/>
      <c r="D177" s="263"/>
      <c r="E177" s="272"/>
      <c r="F177" s="306"/>
      <c r="G177" s="306"/>
      <c r="H177" s="306"/>
      <c r="I177" s="286"/>
      <c r="J177" s="286"/>
      <c r="K177" s="286"/>
      <c r="L177" s="286"/>
      <c r="M177" s="305"/>
      <c r="N177" s="306"/>
      <c r="O177" s="307"/>
      <c r="P177" s="717"/>
    </row>
    <row r="178" spans="1:26" ht="11.25" customHeight="1" x14ac:dyDescent="0.2">
      <c r="A178" s="262"/>
      <c r="B178" s="265"/>
      <c r="C178" s="265"/>
      <c r="D178" s="265"/>
      <c r="E178" s="265"/>
      <c r="F178" s="265"/>
      <c r="G178" s="265"/>
      <c r="H178" s="265"/>
      <c r="I178" s="265"/>
      <c r="J178" s="265"/>
      <c r="K178" s="265"/>
      <c r="L178" s="265"/>
      <c r="M178" s="265"/>
      <c r="N178" s="265"/>
      <c r="O178" s="265"/>
      <c r="P178" s="717"/>
    </row>
    <row r="179" spans="1:26" ht="11.25" customHeight="1" x14ac:dyDescent="0.2">
      <c r="A179" s="262"/>
      <c r="B179" s="265"/>
      <c r="C179" s="265"/>
      <c r="D179" s="265"/>
      <c r="E179" s="265"/>
      <c r="F179" s="265"/>
      <c r="G179" s="265"/>
      <c r="H179" s="265"/>
      <c r="I179" s="265"/>
      <c r="J179" s="265"/>
      <c r="K179" s="265"/>
      <c r="L179" s="265"/>
      <c r="M179" s="265"/>
      <c r="N179" s="265"/>
      <c r="O179" s="265"/>
      <c r="P179" s="717"/>
    </row>
    <row r="180" spans="1:26" ht="11.25" customHeight="1" x14ac:dyDescent="0.2">
      <c r="A180" s="262"/>
      <c r="B180" s="265"/>
      <c r="C180" s="265"/>
      <c r="D180" s="265"/>
      <c r="E180" s="265"/>
      <c r="F180" s="265"/>
      <c r="G180" s="265"/>
      <c r="H180" s="265"/>
      <c r="I180" s="265"/>
      <c r="J180" s="265"/>
      <c r="K180" s="265"/>
      <c r="L180" s="265"/>
      <c r="M180" s="265"/>
      <c r="N180" s="265"/>
      <c r="O180" s="265"/>
      <c r="P180" s="717"/>
    </row>
    <row r="181" spans="1:26" ht="11.25" customHeight="1" x14ac:dyDescent="0.2">
      <c r="A181" s="277"/>
      <c r="B181" s="278"/>
      <c r="C181" s="278"/>
      <c r="D181" s="278"/>
      <c r="E181" s="278"/>
      <c r="F181" s="278"/>
      <c r="G181" s="278"/>
      <c r="H181" s="278"/>
      <c r="I181" s="278"/>
      <c r="J181" s="278"/>
      <c r="K181" s="278"/>
      <c r="L181" s="278"/>
      <c r="M181" s="278"/>
      <c r="N181" s="278"/>
      <c r="O181" s="278"/>
      <c r="P181" s="717"/>
    </row>
    <row r="182" spans="1:26" s="240" customFormat="1" ht="20.25" customHeight="1" x14ac:dyDescent="0.2">
      <c r="A182" s="236"/>
      <c r="B182" s="236"/>
      <c r="C182" s="236"/>
      <c r="D182" s="236"/>
      <c r="E182" s="236"/>
      <c r="F182" s="236"/>
      <c r="G182" s="236"/>
      <c r="H182" s="237"/>
      <c r="I182" s="236"/>
      <c r="J182" s="238"/>
      <c r="K182" s="236"/>
      <c r="L182" s="236"/>
      <c r="M182" s="236"/>
      <c r="N182" s="373" t="s">
        <v>1110</v>
      </c>
      <c r="O182" s="236"/>
      <c r="P182" s="717">
        <v>307</v>
      </c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</row>
    <row r="183" spans="1:26" s="240" customFormat="1" ht="20.25" customHeight="1" x14ac:dyDescent="0.2">
      <c r="A183" s="236"/>
      <c r="B183" s="236"/>
      <c r="C183" s="236"/>
      <c r="D183" s="236"/>
      <c r="E183" s="236"/>
      <c r="F183" s="236"/>
      <c r="G183" s="236"/>
      <c r="H183" s="237"/>
      <c r="I183" s="236"/>
      <c r="J183" s="238"/>
      <c r="K183" s="236"/>
      <c r="L183" s="236"/>
      <c r="M183" s="236"/>
      <c r="N183" s="375"/>
      <c r="O183" s="236"/>
      <c r="P183" s="717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</row>
    <row r="184" spans="1:26" ht="15.75" x14ac:dyDescent="0.2">
      <c r="A184" s="243" t="s">
        <v>0</v>
      </c>
      <c r="B184" s="243" t="s">
        <v>1</v>
      </c>
      <c r="C184" s="243" t="s">
        <v>1</v>
      </c>
      <c r="D184" s="243" t="s">
        <v>1</v>
      </c>
      <c r="E184" s="243" t="s">
        <v>2</v>
      </c>
      <c r="F184" s="243" t="s">
        <v>28</v>
      </c>
      <c r="G184" s="243" t="s">
        <v>1116</v>
      </c>
      <c r="H184" s="243" t="s">
        <v>9</v>
      </c>
      <c r="I184" s="705" t="s">
        <v>1117</v>
      </c>
      <c r="J184" s="705"/>
      <c r="K184" s="705"/>
      <c r="L184" s="705"/>
      <c r="M184" s="243" t="s">
        <v>1118</v>
      </c>
      <c r="N184" s="243" t="s">
        <v>622</v>
      </c>
      <c r="O184" s="243" t="s">
        <v>3</v>
      </c>
      <c r="P184" s="717"/>
    </row>
    <row r="185" spans="1:26" ht="15.75" x14ac:dyDescent="0.2">
      <c r="A185" s="244"/>
      <c r="B185" s="244" t="s">
        <v>1119</v>
      </c>
      <c r="C185" s="244" t="s">
        <v>1120</v>
      </c>
      <c r="D185" s="244" t="s">
        <v>1121</v>
      </c>
      <c r="E185" s="244"/>
      <c r="F185" s="244"/>
      <c r="G185" s="244"/>
      <c r="H185" s="245" t="s">
        <v>12</v>
      </c>
      <c r="I185" s="246">
        <v>2561</v>
      </c>
      <c r="J185" s="246">
        <v>2562</v>
      </c>
      <c r="K185" s="246">
        <v>2563</v>
      </c>
      <c r="L185" s="246">
        <v>2564</v>
      </c>
      <c r="M185" s="244" t="s">
        <v>1122</v>
      </c>
      <c r="N185" s="244" t="s">
        <v>624</v>
      </c>
      <c r="O185" s="244" t="s">
        <v>1123</v>
      </c>
      <c r="P185" s="717"/>
    </row>
    <row r="186" spans="1:26" ht="15.75" x14ac:dyDescent="0.2">
      <c r="A186" s="244"/>
      <c r="B186" s="244"/>
      <c r="C186" s="244" t="s">
        <v>1124</v>
      </c>
      <c r="D186" s="244"/>
      <c r="E186" s="244"/>
      <c r="F186" s="244"/>
      <c r="G186" s="247"/>
      <c r="H186" s="244"/>
      <c r="I186" s="248" t="s">
        <v>13</v>
      </c>
      <c r="J186" s="248" t="s">
        <v>13</v>
      </c>
      <c r="K186" s="248" t="s">
        <v>13</v>
      </c>
      <c r="L186" s="248" t="s">
        <v>13</v>
      </c>
      <c r="M186" s="244"/>
      <c r="N186" s="244"/>
      <c r="O186" s="244" t="s">
        <v>1125</v>
      </c>
      <c r="P186" s="717"/>
    </row>
    <row r="187" spans="1:26" ht="15.75" x14ac:dyDescent="0.2">
      <c r="A187" s="249"/>
      <c r="B187" s="249"/>
      <c r="C187" s="249" t="s">
        <v>1126</v>
      </c>
      <c r="D187" s="249"/>
      <c r="E187" s="249"/>
      <c r="F187" s="249"/>
      <c r="G187" s="250"/>
      <c r="H187" s="249"/>
      <c r="I187" s="251"/>
      <c r="J187" s="251"/>
      <c r="K187" s="251"/>
      <c r="L187" s="251"/>
      <c r="M187" s="249"/>
      <c r="N187" s="249"/>
      <c r="O187" s="249"/>
      <c r="P187" s="717"/>
    </row>
    <row r="188" spans="1:26" ht="11.25" customHeight="1" x14ac:dyDescent="0.2">
      <c r="A188" s="272">
        <v>20</v>
      </c>
      <c r="B188" s="263" t="s">
        <v>1376</v>
      </c>
      <c r="C188" s="263" t="s">
        <v>1296</v>
      </c>
      <c r="D188" s="263" t="s">
        <v>1129</v>
      </c>
      <c r="E188" s="263" t="s">
        <v>1130</v>
      </c>
      <c r="F188" s="341" t="s">
        <v>58</v>
      </c>
      <c r="G188" s="334" t="s">
        <v>15</v>
      </c>
      <c r="H188" s="334" t="s">
        <v>77</v>
      </c>
      <c r="I188" s="335">
        <v>41219000</v>
      </c>
      <c r="J188" s="274">
        <v>0</v>
      </c>
      <c r="K188" s="274">
        <v>0</v>
      </c>
      <c r="L188" s="274">
        <v>0</v>
      </c>
      <c r="M188" s="336" t="s">
        <v>17</v>
      </c>
      <c r="N188" s="336" t="s">
        <v>18</v>
      </c>
      <c r="O188" s="337" t="s">
        <v>1135</v>
      </c>
      <c r="P188" s="717"/>
    </row>
    <row r="189" spans="1:26" ht="11.25" customHeight="1" x14ac:dyDescent="0.2">
      <c r="A189" s="272"/>
      <c r="B189" s="338" t="s">
        <v>1377</v>
      </c>
      <c r="C189" s="263" t="s">
        <v>1302</v>
      </c>
      <c r="D189" s="263" t="s">
        <v>1137</v>
      </c>
      <c r="E189" s="272"/>
      <c r="F189" s="333" t="s">
        <v>75</v>
      </c>
      <c r="G189" s="333" t="s">
        <v>707</v>
      </c>
      <c r="H189" s="333" t="s">
        <v>1389</v>
      </c>
      <c r="I189" s="286"/>
      <c r="J189" s="286"/>
      <c r="K189" s="286"/>
      <c r="L189" s="286"/>
      <c r="M189" s="339" t="s">
        <v>21</v>
      </c>
      <c r="N189" s="339" t="s">
        <v>1379</v>
      </c>
      <c r="O189" s="337" t="s">
        <v>33</v>
      </c>
      <c r="P189" s="717"/>
    </row>
    <row r="190" spans="1:26" ht="11.25" customHeight="1" x14ac:dyDescent="0.2">
      <c r="A190" s="272"/>
      <c r="B190" s="338" t="s">
        <v>1380</v>
      </c>
      <c r="C190" s="269" t="s">
        <v>1147</v>
      </c>
      <c r="D190" s="263" t="s">
        <v>1147</v>
      </c>
      <c r="E190" s="272"/>
      <c r="F190" s="333" t="s">
        <v>76</v>
      </c>
      <c r="G190" s="333" t="s">
        <v>708</v>
      </c>
      <c r="H190" s="333" t="s">
        <v>1390</v>
      </c>
      <c r="I190" s="286"/>
      <c r="J190" s="286"/>
      <c r="K190" s="286"/>
      <c r="L190" s="286"/>
      <c r="M190" s="339" t="s">
        <v>22</v>
      </c>
      <c r="N190" s="339" t="s">
        <v>1382</v>
      </c>
      <c r="O190" s="307"/>
      <c r="P190" s="717"/>
    </row>
    <row r="191" spans="1:26" ht="11.25" customHeight="1" x14ac:dyDescent="0.2">
      <c r="A191" s="272"/>
      <c r="B191" s="338" t="s">
        <v>1383</v>
      </c>
      <c r="C191" s="263"/>
      <c r="D191" s="272"/>
      <c r="E191" s="272"/>
      <c r="F191" s="342" t="s">
        <v>67</v>
      </c>
      <c r="G191" s="333" t="s">
        <v>709</v>
      </c>
      <c r="H191" s="333" t="s">
        <v>78</v>
      </c>
      <c r="I191" s="292"/>
      <c r="J191" s="286"/>
      <c r="K191" s="286"/>
      <c r="L191" s="286"/>
      <c r="M191" s="267"/>
      <c r="N191" s="339" t="s">
        <v>1385</v>
      </c>
      <c r="O191" s="271"/>
      <c r="P191" s="717"/>
    </row>
    <row r="192" spans="1:26" ht="11.25" customHeight="1" x14ac:dyDescent="0.2">
      <c r="A192" s="272"/>
      <c r="B192" s="338" t="s">
        <v>1386</v>
      </c>
      <c r="C192" s="263"/>
      <c r="D192" s="263"/>
      <c r="E192" s="263"/>
      <c r="F192" s="342" t="s">
        <v>68</v>
      </c>
      <c r="G192" s="333" t="s">
        <v>710</v>
      </c>
      <c r="H192" s="333" t="s">
        <v>25</v>
      </c>
      <c r="I192" s="286"/>
      <c r="J192" s="286"/>
      <c r="K192" s="286"/>
      <c r="L192" s="286"/>
      <c r="M192" s="305"/>
      <c r="N192" s="339" t="s">
        <v>1387</v>
      </c>
      <c r="O192" s="268"/>
      <c r="P192" s="717"/>
    </row>
    <row r="193" spans="1:16" ht="11.25" customHeight="1" x14ac:dyDescent="0.2">
      <c r="A193" s="272"/>
      <c r="B193" s="338" t="s">
        <v>1388</v>
      </c>
      <c r="C193" s="263"/>
      <c r="D193" s="263"/>
      <c r="E193" s="272"/>
      <c r="F193" s="306"/>
      <c r="G193" s="333" t="s">
        <v>711</v>
      </c>
      <c r="H193" s="343" t="s">
        <v>79</v>
      </c>
      <c r="I193" s="286"/>
      <c r="J193" s="304"/>
      <c r="K193" s="304"/>
      <c r="L193" s="304"/>
      <c r="M193" s="290"/>
      <c r="N193" s="314"/>
      <c r="O193" s="268"/>
      <c r="P193" s="717"/>
    </row>
    <row r="194" spans="1:16" ht="11.25" customHeight="1" x14ac:dyDescent="0.2">
      <c r="A194" s="272"/>
      <c r="B194" s="263"/>
      <c r="C194" s="269"/>
      <c r="D194" s="263"/>
      <c r="E194" s="272"/>
      <c r="F194" s="306"/>
      <c r="G194" s="306"/>
      <c r="H194" s="333" t="s">
        <v>1391</v>
      </c>
      <c r="I194" s="286"/>
      <c r="J194" s="286"/>
      <c r="K194" s="286"/>
      <c r="L194" s="286"/>
      <c r="M194" s="305"/>
      <c r="N194" s="306"/>
      <c r="O194" s="308"/>
      <c r="P194" s="717"/>
    </row>
    <row r="195" spans="1:16" ht="11.25" customHeight="1" x14ac:dyDescent="0.2">
      <c r="A195" s="272"/>
      <c r="B195" s="263"/>
      <c r="C195" s="263"/>
      <c r="D195" s="272"/>
      <c r="E195" s="272"/>
      <c r="F195" s="285"/>
      <c r="G195" s="285"/>
      <c r="H195" s="333" t="s">
        <v>1392</v>
      </c>
      <c r="I195" s="286"/>
      <c r="J195" s="286"/>
      <c r="K195" s="286"/>
      <c r="L195" s="286"/>
      <c r="M195" s="267"/>
      <c r="N195" s="267"/>
      <c r="O195" s="272"/>
      <c r="P195" s="717"/>
    </row>
    <row r="196" spans="1:16" ht="11.25" customHeight="1" x14ac:dyDescent="0.2">
      <c r="A196" s="272"/>
      <c r="B196" s="263"/>
      <c r="C196" s="263"/>
      <c r="D196" s="263"/>
      <c r="E196" s="263"/>
      <c r="F196" s="269"/>
      <c r="G196" s="285"/>
      <c r="H196" s="272"/>
      <c r="I196" s="286"/>
      <c r="J196" s="286"/>
      <c r="K196" s="286"/>
      <c r="L196" s="286"/>
      <c r="M196" s="305"/>
      <c r="N196" s="267"/>
      <c r="O196" s="265"/>
      <c r="P196" s="717"/>
    </row>
    <row r="197" spans="1:16" ht="11.25" customHeight="1" x14ac:dyDescent="0.2">
      <c r="A197" s="272">
        <v>21</v>
      </c>
      <c r="B197" s="263" t="s">
        <v>1376</v>
      </c>
      <c r="C197" s="263" t="s">
        <v>1296</v>
      </c>
      <c r="D197" s="263" t="s">
        <v>1129</v>
      </c>
      <c r="E197" s="263" t="s">
        <v>1130</v>
      </c>
      <c r="F197" s="333" t="s">
        <v>58</v>
      </c>
      <c r="G197" s="334" t="s">
        <v>15</v>
      </c>
      <c r="H197" s="334" t="s">
        <v>86</v>
      </c>
      <c r="I197" s="335">
        <v>16500000</v>
      </c>
      <c r="J197" s="274">
        <v>0</v>
      </c>
      <c r="K197" s="274">
        <v>0</v>
      </c>
      <c r="L197" s="274">
        <v>0</v>
      </c>
      <c r="M197" s="336" t="s">
        <v>17</v>
      </c>
      <c r="N197" s="336" t="s">
        <v>18</v>
      </c>
      <c r="O197" s="337" t="s">
        <v>1135</v>
      </c>
      <c r="P197" s="717"/>
    </row>
    <row r="198" spans="1:16" ht="11.25" customHeight="1" x14ac:dyDescent="0.2">
      <c r="A198" s="272"/>
      <c r="B198" s="338" t="s">
        <v>1377</v>
      </c>
      <c r="C198" s="263" t="s">
        <v>1302</v>
      </c>
      <c r="D198" s="263" t="s">
        <v>1137</v>
      </c>
      <c r="E198" s="272"/>
      <c r="F198" s="333" t="s">
        <v>1393</v>
      </c>
      <c r="G198" s="333" t="s">
        <v>707</v>
      </c>
      <c r="H198" s="333" t="s">
        <v>1389</v>
      </c>
      <c r="I198" s="286"/>
      <c r="J198" s="286"/>
      <c r="K198" s="286"/>
      <c r="L198" s="286"/>
      <c r="M198" s="339" t="s">
        <v>21</v>
      </c>
      <c r="N198" s="339" t="s">
        <v>1379</v>
      </c>
      <c r="O198" s="337" t="s">
        <v>33</v>
      </c>
      <c r="P198" s="717"/>
    </row>
    <row r="199" spans="1:16" ht="11.25" customHeight="1" x14ac:dyDescent="0.2">
      <c r="A199" s="272"/>
      <c r="B199" s="338" t="s">
        <v>1380</v>
      </c>
      <c r="C199" s="269" t="s">
        <v>1147</v>
      </c>
      <c r="D199" s="263" t="s">
        <v>1147</v>
      </c>
      <c r="E199" s="272"/>
      <c r="F199" s="333" t="s">
        <v>91</v>
      </c>
      <c r="G199" s="333" t="s">
        <v>708</v>
      </c>
      <c r="H199" s="333" t="s">
        <v>1394</v>
      </c>
      <c r="I199" s="286"/>
      <c r="J199" s="286"/>
      <c r="K199" s="286"/>
      <c r="L199" s="286"/>
      <c r="M199" s="339" t="s">
        <v>22</v>
      </c>
      <c r="N199" s="339" t="s">
        <v>1382</v>
      </c>
      <c r="O199" s="307"/>
      <c r="P199" s="717"/>
    </row>
    <row r="200" spans="1:16" ht="11.25" customHeight="1" x14ac:dyDescent="0.2">
      <c r="A200" s="272"/>
      <c r="B200" s="338" t="s">
        <v>1383</v>
      </c>
      <c r="C200" s="263"/>
      <c r="D200" s="272"/>
      <c r="E200" s="272"/>
      <c r="F200" s="198" t="s">
        <v>81</v>
      </c>
      <c r="G200" s="333" t="s">
        <v>709</v>
      </c>
      <c r="H200" s="333" t="s">
        <v>78</v>
      </c>
      <c r="I200" s="286"/>
      <c r="J200" s="286"/>
      <c r="K200" s="286"/>
      <c r="L200" s="286"/>
      <c r="M200" s="267"/>
      <c r="N200" s="339" t="s">
        <v>1385</v>
      </c>
      <c r="O200" s="271"/>
      <c r="P200" s="717"/>
    </row>
    <row r="201" spans="1:16" ht="11.25" customHeight="1" x14ac:dyDescent="0.2">
      <c r="A201" s="272"/>
      <c r="B201" s="338" t="s">
        <v>1386</v>
      </c>
      <c r="C201" s="263"/>
      <c r="D201" s="263"/>
      <c r="E201" s="263"/>
      <c r="F201" s="198" t="s">
        <v>29</v>
      </c>
      <c r="G201" s="333" t="s">
        <v>710</v>
      </c>
      <c r="H201" s="333" t="s">
        <v>25</v>
      </c>
      <c r="I201" s="266"/>
      <c r="J201" s="286"/>
      <c r="K201" s="286"/>
      <c r="L201" s="286"/>
      <c r="M201" s="305"/>
      <c r="N201" s="339" t="s">
        <v>1387</v>
      </c>
      <c r="O201" s="268"/>
      <c r="P201" s="717"/>
    </row>
    <row r="202" spans="1:16" ht="11.25" customHeight="1" x14ac:dyDescent="0.2">
      <c r="A202" s="272"/>
      <c r="B202" s="338" t="s">
        <v>1388</v>
      </c>
      <c r="C202" s="263"/>
      <c r="D202" s="263"/>
      <c r="E202" s="272"/>
      <c r="F202" s="303"/>
      <c r="G202" s="333" t="s">
        <v>711</v>
      </c>
      <c r="H202" s="343" t="s">
        <v>92</v>
      </c>
      <c r="I202" s="304"/>
      <c r="J202" s="304"/>
      <c r="K202" s="304"/>
      <c r="L202" s="304"/>
      <c r="M202" s="290"/>
      <c r="N202" s="314"/>
      <c r="O202" s="268"/>
      <c r="P202" s="717"/>
    </row>
    <row r="203" spans="1:16" ht="11.25" customHeight="1" x14ac:dyDescent="0.2">
      <c r="A203" s="272"/>
      <c r="B203" s="263"/>
      <c r="C203" s="269"/>
      <c r="D203" s="263"/>
      <c r="E203" s="272"/>
      <c r="F203" s="318"/>
      <c r="G203" s="306"/>
      <c r="H203" s="308"/>
      <c r="I203" s="286"/>
      <c r="J203" s="286"/>
      <c r="K203" s="286"/>
      <c r="L203" s="286"/>
      <c r="M203" s="305"/>
      <c r="N203" s="306"/>
      <c r="O203" s="308"/>
      <c r="P203" s="717"/>
    </row>
    <row r="204" spans="1:16" ht="11.25" customHeight="1" x14ac:dyDescent="0.2">
      <c r="A204" s="272">
        <v>22</v>
      </c>
      <c r="B204" s="263" t="s">
        <v>1376</v>
      </c>
      <c r="C204" s="263" t="s">
        <v>1296</v>
      </c>
      <c r="D204" s="263" t="s">
        <v>1129</v>
      </c>
      <c r="E204" s="263" t="s">
        <v>1130</v>
      </c>
      <c r="F204" s="333" t="s">
        <v>58</v>
      </c>
      <c r="G204" s="334" t="s">
        <v>15</v>
      </c>
      <c r="H204" s="334" t="s">
        <v>86</v>
      </c>
      <c r="I204" s="335">
        <v>36750000</v>
      </c>
      <c r="J204" s="274">
        <v>0</v>
      </c>
      <c r="K204" s="274">
        <v>0</v>
      </c>
      <c r="L204" s="274">
        <v>0</v>
      </c>
      <c r="M204" s="336" t="s">
        <v>17</v>
      </c>
      <c r="N204" s="336" t="s">
        <v>18</v>
      </c>
      <c r="O204" s="337" t="s">
        <v>1135</v>
      </c>
      <c r="P204" s="717"/>
    </row>
    <row r="205" spans="1:16" ht="11.25" customHeight="1" x14ac:dyDescent="0.2">
      <c r="A205" s="272"/>
      <c r="B205" s="338" t="s">
        <v>1377</v>
      </c>
      <c r="C205" s="263" t="s">
        <v>1302</v>
      </c>
      <c r="D205" s="263" t="s">
        <v>1137</v>
      </c>
      <c r="E205" s="272"/>
      <c r="F205" s="333" t="s">
        <v>93</v>
      </c>
      <c r="G205" s="333" t="s">
        <v>707</v>
      </c>
      <c r="H205" s="333" t="s">
        <v>1389</v>
      </c>
      <c r="I205" s="286"/>
      <c r="J205" s="286"/>
      <c r="K205" s="286"/>
      <c r="L205" s="286"/>
      <c r="M205" s="339" t="s">
        <v>21</v>
      </c>
      <c r="N205" s="339" t="s">
        <v>1379</v>
      </c>
      <c r="O205" s="337" t="s">
        <v>33</v>
      </c>
      <c r="P205" s="717"/>
    </row>
    <row r="206" spans="1:16" ht="11.25" customHeight="1" x14ac:dyDescent="0.2">
      <c r="A206" s="272"/>
      <c r="B206" s="338" t="s">
        <v>1380</v>
      </c>
      <c r="C206" s="269" t="s">
        <v>1147</v>
      </c>
      <c r="D206" s="263" t="s">
        <v>1147</v>
      </c>
      <c r="E206" s="272"/>
      <c r="F206" s="344" t="s">
        <v>94</v>
      </c>
      <c r="G206" s="333" t="s">
        <v>708</v>
      </c>
      <c r="H206" s="333" t="s">
        <v>1395</v>
      </c>
      <c r="I206" s="286"/>
      <c r="J206" s="286"/>
      <c r="K206" s="286"/>
      <c r="L206" s="286"/>
      <c r="M206" s="339" t="s">
        <v>22</v>
      </c>
      <c r="N206" s="339" t="s">
        <v>1382</v>
      </c>
      <c r="O206" s="307"/>
      <c r="P206" s="717"/>
    </row>
    <row r="207" spans="1:16" ht="11.25" customHeight="1" x14ac:dyDescent="0.2">
      <c r="A207" s="272"/>
      <c r="B207" s="338" t="s">
        <v>1383</v>
      </c>
      <c r="C207" s="263"/>
      <c r="D207" s="272"/>
      <c r="E207" s="272"/>
      <c r="F207" s="198" t="s">
        <v>81</v>
      </c>
      <c r="G207" s="333" t="s">
        <v>709</v>
      </c>
      <c r="H207" s="333" t="s">
        <v>78</v>
      </c>
      <c r="I207" s="286"/>
      <c r="J207" s="286"/>
      <c r="K207" s="286"/>
      <c r="L207" s="286"/>
      <c r="M207" s="267"/>
      <c r="N207" s="339" t="s">
        <v>1385</v>
      </c>
      <c r="O207" s="271"/>
      <c r="P207" s="717"/>
    </row>
    <row r="208" spans="1:16" ht="11.25" customHeight="1" x14ac:dyDescent="0.2">
      <c r="A208" s="272"/>
      <c r="B208" s="338" t="s">
        <v>1386</v>
      </c>
      <c r="C208" s="263"/>
      <c r="D208" s="263"/>
      <c r="E208" s="263"/>
      <c r="F208" s="198" t="s">
        <v>29</v>
      </c>
      <c r="G208" s="333" t="s">
        <v>710</v>
      </c>
      <c r="H208" s="333" t="s">
        <v>25</v>
      </c>
      <c r="I208" s="266"/>
      <c r="J208" s="286"/>
      <c r="K208" s="286"/>
      <c r="L208" s="286"/>
      <c r="M208" s="305"/>
      <c r="N208" s="339" t="s">
        <v>1387</v>
      </c>
      <c r="O208" s="268"/>
      <c r="P208" s="717"/>
    </row>
    <row r="209" spans="1:26" ht="11.25" customHeight="1" x14ac:dyDescent="0.2">
      <c r="A209" s="272"/>
      <c r="B209" s="338" t="s">
        <v>1388</v>
      </c>
      <c r="C209" s="263"/>
      <c r="D209" s="263"/>
      <c r="E209" s="272"/>
      <c r="F209" s="303"/>
      <c r="G209" s="333" t="s">
        <v>711</v>
      </c>
      <c r="H209" s="343" t="s">
        <v>95</v>
      </c>
      <c r="I209" s="304"/>
      <c r="J209" s="304"/>
      <c r="K209" s="304"/>
      <c r="L209" s="304"/>
      <c r="M209" s="290"/>
      <c r="N209" s="314"/>
      <c r="O209" s="268"/>
      <c r="P209" s="717"/>
    </row>
    <row r="210" spans="1:26" ht="11.25" customHeight="1" x14ac:dyDescent="0.2">
      <c r="A210" s="272"/>
      <c r="B210" s="338"/>
      <c r="C210" s="263"/>
      <c r="D210" s="263"/>
      <c r="E210" s="272"/>
      <c r="F210" s="303"/>
      <c r="G210" s="333"/>
      <c r="H210" s="343"/>
      <c r="I210" s="304"/>
      <c r="J210" s="304"/>
      <c r="K210" s="304"/>
      <c r="L210" s="304"/>
      <c r="M210" s="290"/>
      <c r="N210" s="314"/>
      <c r="O210" s="268"/>
      <c r="P210" s="717"/>
    </row>
    <row r="211" spans="1:26" ht="11.25" customHeight="1" x14ac:dyDescent="0.2">
      <c r="A211" s="272"/>
      <c r="B211" s="338"/>
      <c r="C211" s="263"/>
      <c r="D211" s="263"/>
      <c r="E211" s="272"/>
      <c r="F211" s="303"/>
      <c r="G211" s="333"/>
      <c r="H211" s="343"/>
      <c r="I211" s="304"/>
      <c r="J211" s="304"/>
      <c r="K211" s="304"/>
      <c r="L211" s="304"/>
      <c r="M211" s="290"/>
      <c r="N211" s="314"/>
      <c r="O211" s="268"/>
      <c r="P211" s="717"/>
    </row>
    <row r="212" spans="1:26" ht="11.25" customHeight="1" x14ac:dyDescent="0.2">
      <c r="A212" s="272"/>
      <c r="B212" s="338"/>
      <c r="C212" s="263"/>
      <c r="D212" s="263"/>
      <c r="E212" s="272"/>
      <c r="F212" s="303"/>
      <c r="G212" s="333"/>
      <c r="H212" s="343"/>
      <c r="I212" s="304"/>
      <c r="J212" s="304"/>
      <c r="K212" s="304"/>
      <c r="L212" s="304"/>
      <c r="M212" s="290"/>
      <c r="N212" s="314"/>
      <c r="O212" s="268"/>
      <c r="P212" s="717"/>
    </row>
    <row r="213" spans="1:26" ht="11.25" customHeight="1" x14ac:dyDescent="0.2">
      <c r="A213" s="272"/>
      <c r="B213" s="338"/>
      <c r="C213" s="263"/>
      <c r="D213" s="263"/>
      <c r="E213" s="272"/>
      <c r="F213" s="303"/>
      <c r="G213" s="333"/>
      <c r="H213" s="343"/>
      <c r="I213" s="304"/>
      <c r="J213" s="304"/>
      <c r="K213" s="304"/>
      <c r="L213" s="304"/>
      <c r="M213" s="290"/>
      <c r="N213" s="314"/>
      <c r="O213" s="268"/>
      <c r="P213" s="717"/>
    </row>
    <row r="214" spans="1:26" ht="11.25" customHeight="1" x14ac:dyDescent="0.2">
      <c r="A214" s="272"/>
      <c r="B214" s="338"/>
      <c r="C214" s="263"/>
      <c r="D214" s="263"/>
      <c r="E214" s="272"/>
      <c r="F214" s="303"/>
      <c r="G214" s="333"/>
      <c r="H214" s="343"/>
      <c r="I214" s="304"/>
      <c r="J214" s="304"/>
      <c r="K214" s="304"/>
      <c r="L214" s="304"/>
      <c r="M214" s="290"/>
      <c r="N214" s="314"/>
      <c r="O214" s="268"/>
      <c r="P214" s="717"/>
    </row>
    <row r="215" spans="1:26" ht="11.25" customHeight="1" x14ac:dyDescent="0.2">
      <c r="A215" s="272"/>
      <c r="B215" s="338"/>
      <c r="C215" s="263"/>
      <c r="D215" s="263"/>
      <c r="E215" s="272"/>
      <c r="F215" s="303"/>
      <c r="G215" s="333"/>
      <c r="H215" s="343"/>
      <c r="I215" s="304"/>
      <c r="J215" s="304"/>
      <c r="K215" s="304"/>
      <c r="L215" s="304"/>
      <c r="M215" s="290"/>
      <c r="N215" s="314"/>
      <c r="O215" s="268"/>
      <c r="P215" s="717"/>
    </row>
    <row r="216" spans="1:26" ht="11.25" customHeight="1" x14ac:dyDescent="0.2">
      <c r="A216" s="272"/>
      <c r="B216" s="338"/>
      <c r="C216" s="263"/>
      <c r="D216" s="263"/>
      <c r="E216" s="272"/>
      <c r="F216" s="303"/>
      <c r="G216" s="333"/>
      <c r="H216" s="343"/>
      <c r="I216" s="304"/>
      <c r="J216" s="304"/>
      <c r="K216" s="304"/>
      <c r="L216" s="304"/>
      <c r="M216" s="290"/>
      <c r="N216" s="314"/>
      <c r="O216" s="268"/>
      <c r="P216" s="717"/>
    </row>
    <row r="217" spans="1:26" ht="11.25" customHeight="1" x14ac:dyDescent="0.2">
      <c r="A217" s="272"/>
      <c r="B217" s="338"/>
      <c r="C217" s="263"/>
      <c r="D217" s="263"/>
      <c r="E217" s="272"/>
      <c r="F217" s="303"/>
      <c r="G217" s="333"/>
      <c r="H217" s="343"/>
      <c r="I217" s="304"/>
      <c r="J217" s="304"/>
      <c r="K217" s="304"/>
      <c r="L217" s="304"/>
      <c r="M217" s="290"/>
      <c r="N217" s="314"/>
      <c r="O217" s="268"/>
      <c r="P217" s="717"/>
    </row>
    <row r="218" spans="1:26" ht="11.25" customHeight="1" x14ac:dyDescent="0.2">
      <c r="A218" s="379"/>
      <c r="B218" s="380"/>
      <c r="C218" s="381"/>
      <c r="D218" s="380"/>
      <c r="E218" s="379"/>
      <c r="F218" s="382"/>
      <c r="G218" s="382"/>
      <c r="H218" s="383"/>
      <c r="I218" s="384"/>
      <c r="J218" s="384"/>
      <c r="K218" s="384"/>
      <c r="L218" s="384"/>
      <c r="M218" s="385"/>
      <c r="N218" s="382"/>
      <c r="O218" s="383"/>
      <c r="P218" s="717"/>
    </row>
    <row r="219" spans="1:26" s="240" customFormat="1" ht="20.25" customHeight="1" x14ac:dyDescent="0.2">
      <c r="A219" s="236"/>
      <c r="B219" s="236"/>
      <c r="C219" s="236"/>
      <c r="D219" s="236"/>
      <c r="E219" s="236"/>
      <c r="F219" s="236"/>
      <c r="G219" s="236"/>
      <c r="H219" s="237"/>
      <c r="I219" s="236"/>
      <c r="J219" s="238"/>
      <c r="K219" s="236"/>
      <c r="L219" s="236"/>
      <c r="M219" s="236"/>
      <c r="N219" s="373" t="s">
        <v>1110</v>
      </c>
      <c r="O219" s="236"/>
      <c r="P219" s="717">
        <v>308</v>
      </c>
      <c r="Q219" s="239"/>
      <c r="R219" s="239"/>
      <c r="S219" s="239"/>
      <c r="T219" s="239"/>
      <c r="U219" s="239"/>
      <c r="V219" s="239"/>
      <c r="W219" s="239"/>
      <c r="X219" s="239"/>
      <c r="Y219" s="239"/>
      <c r="Z219" s="239"/>
    </row>
    <row r="220" spans="1:26" s="240" customFormat="1" ht="20.25" customHeight="1" x14ac:dyDescent="0.2">
      <c r="A220" s="236"/>
      <c r="B220" s="236"/>
      <c r="C220" s="236"/>
      <c r="D220" s="236"/>
      <c r="E220" s="236"/>
      <c r="F220" s="236"/>
      <c r="G220" s="236"/>
      <c r="H220" s="237"/>
      <c r="I220" s="236"/>
      <c r="J220" s="238"/>
      <c r="K220" s="236"/>
      <c r="L220" s="236"/>
      <c r="M220" s="236"/>
      <c r="N220" s="375"/>
      <c r="O220" s="236"/>
      <c r="P220" s="717"/>
      <c r="Q220" s="239"/>
      <c r="R220" s="239"/>
      <c r="S220" s="239"/>
      <c r="T220" s="239"/>
      <c r="U220" s="239"/>
      <c r="V220" s="239"/>
      <c r="W220" s="239"/>
      <c r="X220" s="239"/>
      <c r="Y220" s="239"/>
      <c r="Z220" s="239"/>
    </row>
    <row r="221" spans="1:26" ht="15.75" x14ac:dyDescent="0.2">
      <c r="A221" s="243" t="s">
        <v>0</v>
      </c>
      <c r="B221" s="243" t="s">
        <v>1</v>
      </c>
      <c r="C221" s="243" t="s">
        <v>1</v>
      </c>
      <c r="D221" s="243" t="s">
        <v>1</v>
      </c>
      <c r="E221" s="243" t="s">
        <v>2</v>
      </c>
      <c r="F221" s="243" t="s">
        <v>28</v>
      </c>
      <c r="G221" s="243" t="s">
        <v>1116</v>
      </c>
      <c r="H221" s="243" t="s">
        <v>9</v>
      </c>
      <c r="I221" s="705" t="s">
        <v>1117</v>
      </c>
      <c r="J221" s="705"/>
      <c r="K221" s="705"/>
      <c r="L221" s="705"/>
      <c r="M221" s="243" t="s">
        <v>1118</v>
      </c>
      <c r="N221" s="243" t="s">
        <v>622</v>
      </c>
      <c r="O221" s="243" t="s">
        <v>3</v>
      </c>
      <c r="P221" s="717"/>
    </row>
    <row r="222" spans="1:26" ht="15.75" x14ac:dyDescent="0.2">
      <c r="A222" s="244"/>
      <c r="B222" s="244" t="s">
        <v>1119</v>
      </c>
      <c r="C222" s="244" t="s">
        <v>1120</v>
      </c>
      <c r="D222" s="244" t="s">
        <v>1121</v>
      </c>
      <c r="E222" s="244"/>
      <c r="F222" s="244"/>
      <c r="G222" s="244"/>
      <c r="H222" s="245" t="s">
        <v>12</v>
      </c>
      <c r="I222" s="246">
        <v>2561</v>
      </c>
      <c r="J222" s="246">
        <v>2562</v>
      </c>
      <c r="K222" s="246">
        <v>2563</v>
      </c>
      <c r="L222" s="246">
        <v>2564</v>
      </c>
      <c r="M222" s="244" t="s">
        <v>1122</v>
      </c>
      <c r="N222" s="244" t="s">
        <v>624</v>
      </c>
      <c r="O222" s="244" t="s">
        <v>1123</v>
      </c>
      <c r="P222" s="717"/>
    </row>
    <row r="223" spans="1:26" ht="15.75" x14ac:dyDescent="0.2">
      <c r="A223" s="244"/>
      <c r="B223" s="244"/>
      <c r="C223" s="244" t="s">
        <v>1124</v>
      </c>
      <c r="D223" s="244"/>
      <c r="E223" s="244"/>
      <c r="F223" s="244"/>
      <c r="G223" s="247"/>
      <c r="H223" s="244"/>
      <c r="I223" s="248" t="s">
        <v>13</v>
      </c>
      <c r="J223" s="248" t="s">
        <v>13</v>
      </c>
      <c r="K223" s="248" t="s">
        <v>13</v>
      </c>
      <c r="L223" s="248" t="s">
        <v>13</v>
      </c>
      <c r="M223" s="244"/>
      <c r="N223" s="244"/>
      <c r="O223" s="244" t="s">
        <v>1125</v>
      </c>
      <c r="P223" s="717"/>
    </row>
    <row r="224" spans="1:26" ht="15.75" x14ac:dyDescent="0.2">
      <c r="A224" s="249"/>
      <c r="B224" s="249"/>
      <c r="C224" s="249" t="s">
        <v>1126</v>
      </c>
      <c r="D224" s="249"/>
      <c r="E224" s="249"/>
      <c r="F224" s="249"/>
      <c r="G224" s="250"/>
      <c r="H224" s="249"/>
      <c r="I224" s="251"/>
      <c r="J224" s="251"/>
      <c r="K224" s="251"/>
      <c r="L224" s="251"/>
      <c r="M224" s="249"/>
      <c r="N224" s="249"/>
      <c r="O224" s="249"/>
      <c r="P224" s="717"/>
    </row>
    <row r="225" spans="1:16" ht="11.25" customHeight="1" x14ac:dyDescent="0.2">
      <c r="A225" s="272">
        <v>23</v>
      </c>
      <c r="B225" s="263" t="s">
        <v>1376</v>
      </c>
      <c r="C225" s="263" t="s">
        <v>1296</v>
      </c>
      <c r="D225" s="263" t="s">
        <v>1129</v>
      </c>
      <c r="E225" s="588" t="s">
        <v>1824</v>
      </c>
      <c r="F225" s="345" t="s">
        <v>163</v>
      </c>
      <c r="G225" s="336" t="s">
        <v>15</v>
      </c>
      <c r="H225" s="334" t="s">
        <v>1396</v>
      </c>
      <c r="I225" s="335">
        <v>5842000</v>
      </c>
      <c r="J225" s="274">
        <v>0</v>
      </c>
      <c r="K225" s="274">
        <v>0</v>
      </c>
      <c r="L225" s="274">
        <v>0</v>
      </c>
      <c r="M225" s="334" t="s">
        <v>142</v>
      </c>
      <c r="N225" s="334" t="s">
        <v>1397</v>
      </c>
      <c r="O225" s="337" t="s">
        <v>1135</v>
      </c>
      <c r="P225" s="717"/>
    </row>
    <row r="226" spans="1:16" ht="11.25" customHeight="1" x14ac:dyDescent="0.2">
      <c r="A226" s="272"/>
      <c r="B226" s="338" t="s">
        <v>1377</v>
      </c>
      <c r="C226" s="263" t="s">
        <v>1302</v>
      </c>
      <c r="D226" s="263" t="s">
        <v>1137</v>
      </c>
      <c r="E226" s="589" t="s">
        <v>1825</v>
      </c>
      <c r="F226" s="345" t="s">
        <v>164</v>
      </c>
      <c r="G226" s="339" t="s">
        <v>146</v>
      </c>
      <c r="H226" s="333" t="s">
        <v>165</v>
      </c>
      <c r="I226" s="286"/>
      <c r="J226" s="286"/>
      <c r="K226" s="286"/>
      <c r="L226" s="286"/>
      <c r="M226" s="346" t="s">
        <v>143</v>
      </c>
      <c r="N226" s="333" t="s">
        <v>1398</v>
      </c>
      <c r="O226" s="337" t="s">
        <v>33</v>
      </c>
      <c r="P226" s="717"/>
    </row>
    <row r="227" spans="1:16" ht="11.25" customHeight="1" x14ac:dyDescent="0.2">
      <c r="A227" s="272"/>
      <c r="B227" s="338" t="s">
        <v>1380</v>
      </c>
      <c r="C227" s="269" t="s">
        <v>1147</v>
      </c>
      <c r="D227" s="263" t="s">
        <v>1147</v>
      </c>
      <c r="E227" s="272"/>
      <c r="F227" s="342" t="s">
        <v>67</v>
      </c>
      <c r="G227" s="339" t="s">
        <v>147</v>
      </c>
      <c r="H227" s="347" t="s">
        <v>1399</v>
      </c>
      <c r="I227" s="286"/>
      <c r="J227" s="286"/>
      <c r="K227" s="286"/>
      <c r="L227" s="286"/>
      <c r="M227" s="333" t="s">
        <v>22</v>
      </c>
      <c r="N227" s="333" t="s">
        <v>1400</v>
      </c>
      <c r="O227" s="268"/>
      <c r="P227" s="717"/>
    </row>
    <row r="228" spans="1:16" ht="11.25" customHeight="1" x14ac:dyDescent="0.2">
      <c r="A228" s="272"/>
      <c r="B228" s="338" t="s">
        <v>1383</v>
      </c>
      <c r="C228" s="263"/>
      <c r="D228" s="272"/>
      <c r="E228" s="272"/>
      <c r="F228" s="342" t="s">
        <v>68</v>
      </c>
      <c r="G228" s="339" t="s">
        <v>148</v>
      </c>
      <c r="H228" s="333" t="s">
        <v>1401</v>
      </c>
      <c r="I228" s="286"/>
      <c r="J228" s="286"/>
      <c r="K228" s="286"/>
      <c r="L228" s="286"/>
      <c r="M228" s="333"/>
      <c r="N228" s="333" t="s">
        <v>148</v>
      </c>
      <c r="O228" s="268"/>
      <c r="P228" s="717"/>
    </row>
    <row r="229" spans="1:16" ht="11.25" customHeight="1" x14ac:dyDescent="0.2">
      <c r="A229" s="272"/>
      <c r="B229" s="338" t="s">
        <v>1386</v>
      </c>
      <c r="C229" s="263"/>
      <c r="D229" s="263"/>
      <c r="E229" s="263"/>
      <c r="F229" s="285"/>
      <c r="G229" s="339" t="s">
        <v>149</v>
      </c>
      <c r="H229" s="343" t="s">
        <v>1402</v>
      </c>
      <c r="I229" s="286"/>
      <c r="J229" s="286"/>
      <c r="K229" s="286"/>
      <c r="L229" s="286"/>
      <c r="M229" s="334"/>
      <c r="N229" s="333" t="s">
        <v>149</v>
      </c>
      <c r="O229" s="265"/>
      <c r="P229" s="717"/>
    </row>
    <row r="230" spans="1:16" ht="11.25" customHeight="1" x14ac:dyDescent="0.2">
      <c r="A230" s="272"/>
      <c r="B230" s="338" t="s">
        <v>1388</v>
      </c>
      <c r="C230" s="265"/>
      <c r="D230" s="263"/>
      <c r="E230" s="263"/>
      <c r="F230" s="329"/>
      <c r="G230" s="329"/>
      <c r="H230" s="333" t="s">
        <v>1403</v>
      </c>
      <c r="I230" s="330"/>
      <c r="J230" s="331"/>
      <c r="K230" s="331"/>
      <c r="L230" s="331"/>
      <c r="M230" s="332"/>
      <c r="N230" s="329"/>
      <c r="O230" s="307"/>
      <c r="P230" s="717"/>
    </row>
    <row r="231" spans="1:16" ht="11.25" customHeight="1" x14ac:dyDescent="0.2">
      <c r="A231" s="272"/>
      <c r="B231" s="263"/>
      <c r="C231" s="269"/>
      <c r="D231" s="263"/>
      <c r="E231" s="272"/>
      <c r="F231" s="333"/>
      <c r="G231" s="334"/>
      <c r="H231" s="343" t="s">
        <v>1404</v>
      </c>
      <c r="I231" s="335"/>
      <c r="J231" s="274"/>
      <c r="K231" s="274"/>
      <c r="L231" s="274"/>
      <c r="M231" s="336"/>
      <c r="N231" s="336"/>
      <c r="O231" s="337"/>
      <c r="P231" s="717"/>
    </row>
    <row r="232" spans="1:16" ht="11.25" customHeight="1" x14ac:dyDescent="0.2">
      <c r="A232" s="272"/>
      <c r="B232" s="263"/>
      <c r="C232" s="263"/>
      <c r="D232" s="263"/>
      <c r="E232" s="272"/>
      <c r="F232" s="333"/>
      <c r="G232" s="333"/>
      <c r="H232" s="333" t="s">
        <v>1405</v>
      </c>
      <c r="I232" s="286"/>
      <c r="J232" s="286"/>
      <c r="K232" s="286"/>
      <c r="L232" s="286"/>
      <c r="M232" s="339"/>
      <c r="N232" s="339"/>
      <c r="O232" s="337"/>
      <c r="P232" s="717"/>
    </row>
    <row r="233" spans="1:16" ht="11.25" customHeight="1" x14ac:dyDescent="0.2">
      <c r="A233" s="272"/>
      <c r="B233" s="263"/>
      <c r="C233" s="269"/>
      <c r="D233" s="263"/>
      <c r="E233" s="272"/>
      <c r="F233" s="333"/>
      <c r="G233" s="333"/>
      <c r="H233" s="333" t="s">
        <v>166</v>
      </c>
      <c r="I233" s="286"/>
      <c r="J233" s="286"/>
      <c r="K233" s="286"/>
      <c r="L233" s="286"/>
      <c r="M233" s="339"/>
      <c r="N233" s="339"/>
      <c r="O233" s="307"/>
      <c r="P233" s="717"/>
    </row>
    <row r="234" spans="1:16" ht="11.25" customHeight="1" x14ac:dyDescent="0.2">
      <c r="A234" s="272"/>
      <c r="B234" s="265"/>
      <c r="C234" s="263"/>
      <c r="D234" s="272"/>
      <c r="E234" s="272"/>
      <c r="F234" s="333"/>
      <c r="G234" s="333"/>
      <c r="H234" s="333" t="s">
        <v>167</v>
      </c>
      <c r="I234" s="286"/>
      <c r="J234" s="286"/>
      <c r="K234" s="286"/>
      <c r="L234" s="286"/>
      <c r="M234" s="267"/>
      <c r="N234" s="339"/>
      <c r="O234" s="271"/>
      <c r="P234" s="717"/>
    </row>
    <row r="235" spans="1:16" ht="11.25" customHeight="1" x14ac:dyDescent="0.2">
      <c r="A235" s="272"/>
      <c r="C235" s="272"/>
      <c r="D235" s="272"/>
      <c r="E235" s="272"/>
      <c r="F235" s="340"/>
      <c r="G235" s="333"/>
      <c r="H235" s="343" t="s">
        <v>724</v>
      </c>
      <c r="I235" s="286"/>
      <c r="J235" s="286"/>
      <c r="K235" s="286"/>
      <c r="L235" s="286"/>
      <c r="M235" s="305"/>
      <c r="N235" s="339"/>
      <c r="O235" s="268"/>
      <c r="P235" s="717"/>
    </row>
    <row r="236" spans="1:16" ht="11.25" customHeight="1" x14ac:dyDescent="0.2">
      <c r="A236" s="290"/>
      <c r="B236" s="290"/>
      <c r="C236" s="290"/>
      <c r="D236" s="290"/>
      <c r="E236" s="290"/>
      <c r="F236" s="340"/>
      <c r="G236" s="333"/>
      <c r="H236" s="333" t="s">
        <v>168</v>
      </c>
      <c r="I236" s="304"/>
      <c r="J236" s="304"/>
      <c r="K236" s="304"/>
      <c r="L236" s="304"/>
      <c r="M236" s="290"/>
      <c r="N236" s="314"/>
      <c r="O236" s="268"/>
      <c r="P236" s="717"/>
    </row>
    <row r="237" spans="1:16" ht="11.25" customHeight="1" x14ac:dyDescent="0.2">
      <c r="A237" s="272"/>
      <c r="B237" s="263"/>
      <c r="C237" s="263"/>
      <c r="D237" s="263"/>
      <c r="E237" s="263"/>
      <c r="F237" s="306"/>
      <c r="G237" s="306"/>
      <c r="H237" s="343" t="s">
        <v>1406</v>
      </c>
      <c r="I237" s="286"/>
      <c r="J237" s="274"/>
      <c r="K237" s="274"/>
      <c r="L237" s="274"/>
      <c r="M237" s="305"/>
      <c r="N237" s="306"/>
      <c r="O237" s="307"/>
      <c r="P237" s="717"/>
    </row>
    <row r="238" spans="1:16" ht="11.25" customHeight="1" x14ac:dyDescent="0.2">
      <c r="A238" s="272"/>
      <c r="B238" s="263"/>
      <c r="C238" s="263"/>
      <c r="D238" s="263"/>
      <c r="E238" s="272"/>
      <c r="F238" s="306"/>
      <c r="G238" s="306"/>
      <c r="H238" s="333" t="s">
        <v>1407</v>
      </c>
      <c r="I238" s="286"/>
      <c r="J238" s="286"/>
      <c r="K238" s="286"/>
      <c r="L238" s="286"/>
      <c r="M238" s="305"/>
      <c r="N238" s="306"/>
      <c r="O238" s="307"/>
      <c r="P238" s="717"/>
    </row>
    <row r="239" spans="1:16" ht="11.25" customHeight="1" x14ac:dyDescent="0.2">
      <c r="A239" s="272"/>
      <c r="B239" s="263"/>
      <c r="C239" s="263"/>
      <c r="D239" s="263"/>
      <c r="E239" s="263"/>
      <c r="F239" s="341"/>
      <c r="G239" s="334"/>
      <c r="H239" s="333" t="s">
        <v>1408</v>
      </c>
      <c r="I239" s="335"/>
      <c r="J239" s="274"/>
      <c r="K239" s="274"/>
      <c r="L239" s="274"/>
      <c r="M239" s="336"/>
      <c r="N239" s="336"/>
      <c r="O239" s="337"/>
      <c r="P239" s="717"/>
    </row>
    <row r="240" spans="1:16" ht="11.25" customHeight="1" x14ac:dyDescent="0.2">
      <c r="A240" s="272"/>
      <c r="B240" s="263"/>
      <c r="C240" s="263"/>
      <c r="D240" s="263"/>
      <c r="E240" s="272"/>
      <c r="F240" s="333"/>
      <c r="G240" s="333"/>
      <c r="H240" s="333" t="s">
        <v>1409</v>
      </c>
      <c r="I240" s="286"/>
      <c r="J240" s="286"/>
      <c r="K240" s="286"/>
      <c r="L240" s="286"/>
      <c r="M240" s="339"/>
      <c r="N240" s="339"/>
      <c r="O240" s="337"/>
      <c r="P240" s="717"/>
    </row>
    <row r="241" spans="1:26" ht="11.25" customHeight="1" x14ac:dyDescent="0.2">
      <c r="A241" s="272"/>
      <c r="B241" s="263"/>
      <c r="C241" s="269"/>
      <c r="D241" s="263"/>
      <c r="E241" s="272"/>
      <c r="F241" s="333"/>
      <c r="G241" s="333"/>
      <c r="H241" s="343" t="s">
        <v>1410</v>
      </c>
      <c r="I241" s="286"/>
      <c r="J241" s="286"/>
      <c r="K241" s="286"/>
      <c r="L241" s="286"/>
      <c r="M241" s="339"/>
      <c r="N241" s="339"/>
      <c r="O241" s="307"/>
      <c r="P241" s="717"/>
    </row>
    <row r="242" spans="1:26" ht="11.25" customHeight="1" x14ac:dyDescent="0.2">
      <c r="A242" s="272"/>
      <c r="B242" s="265"/>
      <c r="C242" s="263"/>
      <c r="D242" s="272"/>
      <c r="E242" s="272"/>
      <c r="F242" s="342"/>
      <c r="G242" s="333"/>
      <c r="H242" s="333" t="s">
        <v>1411</v>
      </c>
      <c r="I242" s="292"/>
      <c r="J242" s="286"/>
      <c r="K242" s="286"/>
      <c r="L242" s="286"/>
      <c r="M242" s="267"/>
      <c r="N242" s="339"/>
      <c r="O242" s="271"/>
      <c r="P242" s="717"/>
    </row>
    <row r="243" spans="1:26" ht="11.25" customHeight="1" x14ac:dyDescent="0.2">
      <c r="A243" s="272"/>
      <c r="C243" s="263"/>
      <c r="D243" s="263"/>
      <c r="E243" s="263"/>
      <c r="F243" s="342"/>
      <c r="G243" s="333"/>
      <c r="H243" s="347" t="s">
        <v>1412</v>
      </c>
      <c r="I243" s="286"/>
      <c r="J243" s="286"/>
      <c r="K243" s="286"/>
      <c r="L243" s="286"/>
      <c r="M243" s="305"/>
      <c r="N243" s="339"/>
      <c r="O243" s="268"/>
      <c r="P243" s="717"/>
    </row>
    <row r="244" spans="1:26" ht="11.25" customHeight="1" x14ac:dyDescent="0.2">
      <c r="A244" s="295"/>
      <c r="B244" s="271"/>
      <c r="C244" s="271"/>
      <c r="D244" s="271"/>
      <c r="E244" s="271"/>
      <c r="F244" s="271"/>
      <c r="G244" s="271"/>
      <c r="H244" s="271"/>
      <c r="I244" s="271"/>
      <c r="J244" s="271"/>
      <c r="K244" s="271"/>
      <c r="L244" s="271"/>
      <c r="M244" s="271"/>
      <c r="N244" s="271"/>
      <c r="O244" s="271"/>
      <c r="P244" s="717"/>
    </row>
    <row r="245" spans="1:26" ht="11.25" customHeight="1" x14ac:dyDescent="0.2">
      <c r="A245" s="272">
        <v>24</v>
      </c>
      <c r="B245" s="263" t="s">
        <v>1127</v>
      </c>
      <c r="C245" s="263" t="s">
        <v>1128</v>
      </c>
      <c r="D245" s="263" t="s">
        <v>1129</v>
      </c>
      <c r="E245" s="588" t="s">
        <v>1824</v>
      </c>
      <c r="F245" s="333" t="s">
        <v>399</v>
      </c>
      <c r="G245" s="195" t="s">
        <v>1413</v>
      </c>
      <c r="H245" s="334" t="s">
        <v>401</v>
      </c>
      <c r="I245" s="335">
        <v>2600000</v>
      </c>
      <c r="J245" s="274">
        <v>0</v>
      </c>
      <c r="K245" s="274">
        <v>0</v>
      </c>
      <c r="L245" s="274">
        <v>0</v>
      </c>
      <c r="M245" s="334" t="s">
        <v>142</v>
      </c>
      <c r="N245" s="195" t="s">
        <v>18</v>
      </c>
      <c r="O245" s="337" t="s">
        <v>1135</v>
      </c>
      <c r="P245" s="717"/>
    </row>
    <row r="246" spans="1:26" ht="11.25" customHeight="1" x14ac:dyDescent="0.2">
      <c r="A246" s="272"/>
      <c r="B246" s="263" t="s">
        <v>432</v>
      </c>
      <c r="C246" s="263" t="s">
        <v>1136</v>
      </c>
      <c r="D246" s="263" t="s">
        <v>1137</v>
      </c>
      <c r="E246" s="589" t="s">
        <v>1825</v>
      </c>
      <c r="F246" s="333" t="s">
        <v>400</v>
      </c>
      <c r="G246" s="196" t="s">
        <v>946</v>
      </c>
      <c r="H246" s="333" t="s">
        <v>402</v>
      </c>
      <c r="I246" s="286"/>
      <c r="J246" s="286"/>
      <c r="K246" s="286"/>
      <c r="L246" s="286"/>
      <c r="M246" s="333" t="s">
        <v>143</v>
      </c>
      <c r="N246" s="341" t="s">
        <v>1379</v>
      </c>
      <c r="O246" s="337" t="s">
        <v>33</v>
      </c>
      <c r="P246" s="717"/>
    </row>
    <row r="247" spans="1:26" ht="11.25" customHeight="1" x14ac:dyDescent="0.2">
      <c r="A247" s="272"/>
      <c r="B247" s="263" t="s">
        <v>1145</v>
      </c>
      <c r="C247" s="269" t="s">
        <v>1146</v>
      </c>
      <c r="D247" s="263" t="s">
        <v>1147</v>
      </c>
      <c r="E247" s="263"/>
      <c r="F247" s="198" t="s">
        <v>81</v>
      </c>
      <c r="G247" s="333"/>
      <c r="H247" s="333" t="s">
        <v>403</v>
      </c>
      <c r="I247" s="286"/>
      <c r="J247" s="286"/>
      <c r="K247" s="286"/>
      <c r="L247" s="286"/>
      <c r="M247" s="333" t="s">
        <v>22</v>
      </c>
      <c r="N247" s="341" t="s">
        <v>1414</v>
      </c>
      <c r="O247" s="268"/>
      <c r="P247" s="717"/>
    </row>
    <row r="248" spans="1:26" ht="11.25" customHeight="1" x14ac:dyDescent="0.2">
      <c r="A248" s="272"/>
      <c r="B248" s="265" t="s">
        <v>1154</v>
      </c>
      <c r="C248" s="263" t="s">
        <v>1155</v>
      </c>
      <c r="D248" s="263"/>
      <c r="E248" s="263"/>
      <c r="F248" s="198" t="s">
        <v>29</v>
      </c>
      <c r="G248" s="333"/>
      <c r="H248" s="348" t="s">
        <v>31</v>
      </c>
      <c r="I248" s="286"/>
      <c r="J248" s="286"/>
      <c r="K248" s="286"/>
      <c r="L248" s="286"/>
      <c r="M248" s="333"/>
      <c r="N248" s="341" t="s">
        <v>1415</v>
      </c>
      <c r="O248" s="268"/>
      <c r="P248" s="717"/>
    </row>
    <row r="249" spans="1:26" ht="11.25" customHeight="1" x14ac:dyDescent="0.2">
      <c r="A249" s="266"/>
      <c r="B249" s="265" t="s">
        <v>1160</v>
      </c>
      <c r="C249" s="263" t="s">
        <v>442</v>
      </c>
      <c r="D249" s="263"/>
      <c r="E249" s="263"/>
      <c r="F249" s="198"/>
      <c r="G249" s="333"/>
      <c r="H249" s="343" t="s">
        <v>404</v>
      </c>
      <c r="I249" s="266"/>
      <c r="J249" s="286"/>
      <c r="K249" s="286"/>
      <c r="L249" s="286"/>
      <c r="M249" s="333"/>
      <c r="N249" s="196" t="s">
        <v>181</v>
      </c>
      <c r="O249" s="265"/>
      <c r="P249" s="717"/>
    </row>
    <row r="250" spans="1:26" ht="11.25" customHeight="1" x14ac:dyDescent="0.2">
      <c r="A250" s="272"/>
      <c r="B250" s="263"/>
      <c r="C250" s="265" t="s">
        <v>1164</v>
      </c>
      <c r="D250" s="263"/>
      <c r="E250" s="263"/>
      <c r="F250" s="303"/>
      <c r="G250" s="333"/>
      <c r="H250" s="349" t="s">
        <v>405</v>
      </c>
      <c r="I250" s="304"/>
      <c r="J250" s="286"/>
      <c r="K250" s="286"/>
      <c r="L250" s="286"/>
      <c r="M250" s="290"/>
      <c r="N250" s="314"/>
      <c r="O250" s="307"/>
      <c r="P250" s="717"/>
    </row>
    <row r="251" spans="1:26" ht="11.25" customHeight="1" x14ac:dyDescent="0.2">
      <c r="A251" s="272"/>
      <c r="B251" s="263"/>
      <c r="C251" s="265"/>
      <c r="D251" s="263"/>
      <c r="E251" s="263"/>
      <c r="F251" s="303"/>
      <c r="G251" s="333"/>
      <c r="H251" s="349"/>
      <c r="I251" s="304"/>
      <c r="J251" s="286"/>
      <c r="K251" s="286"/>
      <c r="L251" s="286"/>
      <c r="M251" s="290"/>
      <c r="N251" s="314"/>
      <c r="O251" s="307"/>
      <c r="P251" s="717"/>
    </row>
    <row r="252" spans="1:26" ht="11.25" customHeight="1" x14ac:dyDescent="0.2">
      <c r="A252" s="272"/>
      <c r="B252" s="263"/>
      <c r="C252" s="265"/>
      <c r="D252" s="263"/>
      <c r="E252" s="263"/>
      <c r="F252" s="303"/>
      <c r="G252" s="333"/>
      <c r="H252" s="349"/>
      <c r="I252" s="304"/>
      <c r="J252" s="286"/>
      <c r="K252" s="286"/>
      <c r="L252" s="286"/>
      <c r="M252" s="290"/>
      <c r="N252" s="314"/>
      <c r="O252" s="307"/>
      <c r="P252" s="717"/>
    </row>
    <row r="253" spans="1:26" ht="11.25" customHeight="1" x14ac:dyDescent="0.2">
      <c r="A253" s="272"/>
      <c r="B253" s="263"/>
      <c r="C253" s="265"/>
      <c r="D253" s="263"/>
      <c r="E253" s="263"/>
      <c r="F253" s="303"/>
      <c r="G253" s="333"/>
      <c r="H253" s="349"/>
      <c r="I253" s="304"/>
      <c r="J253" s="286"/>
      <c r="K253" s="286"/>
      <c r="L253" s="286"/>
      <c r="M253" s="290"/>
      <c r="N253" s="314"/>
      <c r="O253" s="307"/>
      <c r="P253" s="717"/>
    </row>
    <row r="254" spans="1:26" ht="11.25" customHeight="1" x14ac:dyDescent="0.2">
      <c r="A254" s="272"/>
      <c r="B254" s="263"/>
      <c r="C254" s="265"/>
      <c r="D254" s="263"/>
      <c r="E254" s="263"/>
      <c r="F254" s="303"/>
      <c r="G254" s="333"/>
      <c r="H254" s="349"/>
      <c r="I254" s="304"/>
      <c r="J254" s="286"/>
      <c r="K254" s="286"/>
      <c r="L254" s="286"/>
      <c r="M254" s="290"/>
      <c r="N254" s="314"/>
      <c r="O254" s="307"/>
      <c r="P254" s="717"/>
    </row>
    <row r="255" spans="1:26" ht="11.25" customHeight="1" x14ac:dyDescent="0.2">
      <c r="A255" s="379"/>
      <c r="B255" s="278"/>
      <c r="C255" s="278"/>
      <c r="D255" s="278"/>
      <c r="E255" s="278"/>
      <c r="F255" s="382"/>
      <c r="G255" s="382"/>
      <c r="H255" s="383"/>
      <c r="I255" s="384"/>
      <c r="J255" s="392"/>
      <c r="K255" s="392"/>
      <c r="L255" s="392"/>
      <c r="M255" s="385"/>
      <c r="N255" s="382"/>
      <c r="O255" s="383"/>
      <c r="P255" s="717"/>
    </row>
    <row r="256" spans="1:26" s="240" customFormat="1" ht="20.25" customHeight="1" x14ac:dyDescent="0.2">
      <c r="A256" s="236"/>
      <c r="B256" s="236"/>
      <c r="C256" s="236"/>
      <c r="D256" s="236"/>
      <c r="E256" s="236"/>
      <c r="F256" s="236"/>
      <c r="G256" s="236"/>
      <c r="H256" s="237"/>
      <c r="I256" s="236"/>
      <c r="J256" s="238"/>
      <c r="K256" s="236"/>
      <c r="L256" s="236"/>
      <c r="M256" s="236"/>
      <c r="N256" s="373" t="s">
        <v>1110</v>
      </c>
      <c r="O256" s="236"/>
      <c r="P256" s="717">
        <v>309</v>
      </c>
      <c r="Q256" s="239"/>
      <c r="R256" s="239"/>
      <c r="S256" s="239"/>
      <c r="T256" s="239"/>
      <c r="U256" s="239"/>
      <c r="V256" s="239"/>
      <c r="W256" s="239"/>
      <c r="X256" s="239"/>
      <c r="Y256" s="239"/>
      <c r="Z256" s="239"/>
    </row>
    <row r="257" spans="1:26" s="240" customFormat="1" ht="20.25" customHeight="1" x14ac:dyDescent="0.2">
      <c r="A257" s="236"/>
      <c r="B257" s="236"/>
      <c r="C257" s="236"/>
      <c r="D257" s="236"/>
      <c r="E257" s="236"/>
      <c r="F257" s="236"/>
      <c r="G257" s="236"/>
      <c r="H257" s="237"/>
      <c r="I257" s="236"/>
      <c r="J257" s="238"/>
      <c r="K257" s="236"/>
      <c r="L257" s="236"/>
      <c r="M257" s="236"/>
      <c r="N257" s="375"/>
      <c r="O257" s="236"/>
      <c r="P257" s="717"/>
      <c r="Q257" s="239"/>
      <c r="R257" s="239"/>
      <c r="S257" s="239"/>
      <c r="T257" s="239"/>
      <c r="U257" s="239"/>
      <c r="V257" s="239"/>
      <c r="W257" s="239"/>
      <c r="X257" s="239"/>
      <c r="Y257" s="239"/>
      <c r="Z257" s="239"/>
    </row>
    <row r="258" spans="1:26" ht="15.75" x14ac:dyDescent="0.2">
      <c r="A258" s="243" t="s">
        <v>0</v>
      </c>
      <c r="B258" s="243" t="s">
        <v>1</v>
      </c>
      <c r="C258" s="243" t="s">
        <v>1</v>
      </c>
      <c r="D258" s="243" t="s">
        <v>1</v>
      </c>
      <c r="E258" s="243" t="s">
        <v>2</v>
      </c>
      <c r="F258" s="243" t="s">
        <v>28</v>
      </c>
      <c r="G258" s="243" t="s">
        <v>1116</v>
      </c>
      <c r="H258" s="243" t="s">
        <v>9</v>
      </c>
      <c r="I258" s="705" t="s">
        <v>1117</v>
      </c>
      <c r="J258" s="705"/>
      <c r="K258" s="705"/>
      <c r="L258" s="705"/>
      <c r="M258" s="243" t="s">
        <v>1118</v>
      </c>
      <c r="N258" s="243" t="s">
        <v>622</v>
      </c>
      <c r="O258" s="243" t="s">
        <v>3</v>
      </c>
      <c r="P258" s="717"/>
    </row>
    <row r="259" spans="1:26" ht="15.75" x14ac:dyDescent="0.2">
      <c r="A259" s="244"/>
      <c r="B259" s="244" t="s">
        <v>1119</v>
      </c>
      <c r="C259" s="244" t="s">
        <v>1120</v>
      </c>
      <c r="D259" s="244" t="s">
        <v>1121</v>
      </c>
      <c r="E259" s="244"/>
      <c r="F259" s="244"/>
      <c r="G259" s="244"/>
      <c r="H259" s="245" t="s">
        <v>12</v>
      </c>
      <c r="I259" s="246">
        <v>2561</v>
      </c>
      <c r="J259" s="246">
        <v>2562</v>
      </c>
      <c r="K259" s="246">
        <v>2563</v>
      </c>
      <c r="L259" s="246">
        <v>2564</v>
      </c>
      <c r="M259" s="244" t="s">
        <v>1122</v>
      </c>
      <c r="N259" s="244" t="s">
        <v>624</v>
      </c>
      <c r="O259" s="244" t="s">
        <v>1123</v>
      </c>
      <c r="P259" s="717"/>
    </row>
    <row r="260" spans="1:26" ht="15.75" x14ac:dyDescent="0.2">
      <c r="A260" s="244"/>
      <c r="B260" s="244"/>
      <c r="C260" s="244" t="s">
        <v>1124</v>
      </c>
      <c r="D260" s="244"/>
      <c r="E260" s="244"/>
      <c r="F260" s="244"/>
      <c r="G260" s="247"/>
      <c r="H260" s="244"/>
      <c r="I260" s="248" t="s">
        <v>13</v>
      </c>
      <c r="J260" s="248" t="s">
        <v>13</v>
      </c>
      <c r="K260" s="248" t="s">
        <v>13</v>
      </c>
      <c r="L260" s="248" t="s">
        <v>13</v>
      </c>
      <c r="M260" s="244"/>
      <c r="N260" s="244"/>
      <c r="O260" s="244" t="s">
        <v>1125</v>
      </c>
      <c r="P260" s="717"/>
    </row>
    <row r="261" spans="1:26" ht="15.75" x14ac:dyDescent="0.2">
      <c r="A261" s="249"/>
      <c r="B261" s="249"/>
      <c r="C261" s="249" t="s">
        <v>1126</v>
      </c>
      <c r="D261" s="249"/>
      <c r="E261" s="249"/>
      <c r="F261" s="249"/>
      <c r="G261" s="250"/>
      <c r="H261" s="249"/>
      <c r="I261" s="251"/>
      <c r="J261" s="251"/>
      <c r="K261" s="251"/>
      <c r="L261" s="251"/>
      <c r="M261" s="249"/>
      <c r="N261" s="249"/>
      <c r="O261" s="249"/>
      <c r="P261" s="717"/>
    </row>
    <row r="262" spans="1:26" ht="11.25" customHeight="1" x14ac:dyDescent="0.2">
      <c r="A262" s="321">
        <v>25</v>
      </c>
      <c r="B262" s="322" t="s">
        <v>1127</v>
      </c>
      <c r="C262" s="322" t="s">
        <v>1128</v>
      </c>
      <c r="D262" s="322" t="s">
        <v>1129</v>
      </c>
      <c r="E262" s="386" t="s">
        <v>1416</v>
      </c>
      <c r="F262" s="387" t="s">
        <v>437</v>
      </c>
      <c r="G262" s="388" t="s">
        <v>441</v>
      </c>
      <c r="H262" s="388" t="s">
        <v>445</v>
      </c>
      <c r="I262" s="389">
        <v>2000000</v>
      </c>
      <c r="J262" s="389">
        <v>2000000</v>
      </c>
      <c r="K262" s="389">
        <v>2000000</v>
      </c>
      <c r="L262" s="389">
        <v>2000000</v>
      </c>
      <c r="M262" s="390" t="s">
        <v>142</v>
      </c>
      <c r="N262" s="388" t="s">
        <v>986</v>
      </c>
      <c r="O262" s="391" t="s">
        <v>1135</v>
      </c>
      <c r="P262" s="717"/>
    </row>
    <row r="263" spans="1:26" ht="11.25" customHeight="1" x14ac:dyDescent="0.2">
      <c r="A263" s="272"/>
      <c r="B263" s="263" t="s">
        <v>432</v>
      </c>
      <c r="C263" s="263" t="s">
        <v>1136</v>
      </c>
      <c r="D263" s="350" t="s">
        <v>1417</v>
      </c>
      <c r="E263" s="263"/>
      <c r="F263" s="341" t="s">
        <v>438</v>
      </c>
      <c r="G263" s="341" t="s">
        <v>960</v>
      </c>
      <c r="H263" s="341" t="s">
        <v>438</v>
      </c>
      <c r="I263" s="286"/>
      <c r="J263" s="286"/>
      <c r="K263" s="286"/>
      <c r="L263" s="286"/>
      <c r="M263" s="333" t="s">
        <v>143</v>
      </c>
      <c r="N263" s="196" t="s">
        <v>1418</v>
      </c>
      <c r="O263" s="337" t="s">
        <v>33</v>
      </c>
      <c r="P263" s="717"/>
    </row>
    <row r="264" spans="1:26" ht="11.25" customHeight="1" x14ac:dyDescent="0.2">
      <c r="A264" s="272"/>
      <c r="B264" s="263" t="s">
        <v>1145</v>
      </c>
      <c r="C264" s="269" t="s">
        <v>1146</v>
      </c>
      <c r="D264" s="350" t="s">
        <v>444</v>
      </c>
      <c r="E264" s="263"/>
      <c r="F264" s="333" t="s">
        <v>439</v>
      </c>
      <c r="G264" s="341" t="s">
        <v>442</v>
      </c>
      <c r="H264" s="333" t="s">
        <v>439</v>
      </c>
      <c r="I264" s="286"/>
      <c r="J264" s="286"/>
      <c r="K264" s="286"/>
      <c r="L264" s="286"/>
      <c r="M264" s="333" t="s">
        <v>22</v>
      </c>
      <c r="N264" s="341" t="s">
        <v>442</v>
      </c>
      <c r="O264" s="268"/>
      <c r="P264" s="717"/>
    </row>
    <row r="265" spans="1:26" ht="11.25" customHeight="1" x14ac:dyDescent="0.2">
      <c r="A265" s="272"/>
      <c r="B265" s="265" t="s">
        <v>1154</v>
      </c>
      <c r="C265" s="263" t="s">
        <v>1155</v>
      </c>
      <c r="D265" s="350" t="s">
        <v>239</v>
      </c>
      <c r="E265" s="263"/>
      <c r="F265" s="333" t="s">
        <v>440</v>
      </c>
      <c r="G265" s="351" t="s">
        <v>961</v>
      </c>
      <c r="H265" s="333" t="s">
        <v>446</v>
      </c>
      <c r="I265" s="286"/>
      <c r="J265" s="286"/>
      <c r="K265" s="286"/>
      <c r="L265" s="286"/>
      <c r="M265" s="343"/>
      <c r="N265" s="341" t="s">
        <v>1419</v>
      </c>
      <c r="O265" s="268"/>
      <c r="P265" s="717"/>
    </row>
    <row r="266" spans="1:26" ht="11.25" customHeight="1" x14ac:dyDescent="0.2">
      <c r="A266" s="266"/>
      <c r="B266" s="239" t="s">
        <v>1160</v>
      </c>
      <c r="C266" s="263" t="s">
        <v>442</v>
      </c>
      <c r="D266" s="263"/>
      <c r="E266" s="263"/>
      <c r="F266" s="352" t="s">
        <v>97</v>
      </c>
      <c r="G266" s="341" t="s">
        <v>275</v>
      </c>
      <c r="H266" s="348" t="s">
        <v>199</v>
      </c>
      <c r="I266" s="286"/>
      <c r="J266" s="286"/>
      <c r="K266" s="286"/>
      <c r="L266" s="286"/>
      <c r="M266" s="334"/>
      <c r="N266" s="333"/>
      <c r="O266" s="265"/>
      <c r="P266" s="717"/>
    </row>
    <row r="267" spans="1:26" ht="11.25" customHeight="1" x14ac:dyDescent="0.2">
      <c r="A267" s="272"/>
      <c r="B267" s="263"/>
      <c r="C267" s="265" t="s">
        <v>1164</v>
      </c>
      <c r="D267" s="263"/>
      <c r="E267" s="263"/>
      <c r="F267" s="352" t="s">
        <v>98</v>
      </c>
      <c r="G267" s="329"/>
      <c r="H267" s="333"/>
      <c r="I267" s="330"/>
      <c r="J267" s="331"/>
      <c r="K267" s="331"/>
      <c r="L267" s="331"/>
      <c r="M267" s="332"/>
      <c r="N267" s="329"/>
      <c r="O267" s="307"/>
      <c r="P267" s="717"/>
    </row>
    <row r="268" spans="1:26" ht="11.25" customHeight="1" x14ac:dyDescent="0.2">
      <c r="A268" s="272"/>
      <c r="B268" s="265"/>
      <c r="C268" s="265"/>
      <c r="D268" s="265"/>
      <c r="E268" s="265"/>
      <c r="F268" s="333"/>
      <c r="G268" s="353"/>
      <c r="H268" s="343"/>
      <c r="I268" s="335"/>
      <c r="J268" s="274"/>
      <c r="K268" s="274"/>
      <c r="L268" s="274"/>
      <c r="M268" s="336"/>
      <c r="N268" s="336"/>
      <c r="O268" s="337"/>
      <c r="P268" s="717"/>
    </row>
    <row r="269" spans="1:26" ht="11.25" customHeight="1" x14ac:dyDescent="0.2">
      <c r="A269" s="272">
        <v>26</v>
      </c>
      <c r="B269" s="263" t="s">
        <v>1127</v>
      </c>
      <c r="C269" s="263" t="s">
        <v>1128</v>
      </c>
      <c r="D269" s="263" t="s">
        <v>1420</v>
      </c>
      <c r="E269" s="350" t="s">
        <v>351</v>
      </c>
      <c r="F269" s="341" t="s">
        <v>369</v>
      </c>
      <c r="G269" s="195" t="s">
        <v>350</v>
      </c>
      <c r="H269" s="195" t="s">
        <v>375</v>
      </c>
      <c r="I269" s="335">
        <v>1000000</v>
      </c>
      <c r="J269" s="335">
        <v>1000000</v>
      </c>
      <c r="K269" s="335">
        <v>1000000</v>
      </c>
      <c r="L269" s="335">
        <v>1000000</v>
      </c>
      <c r="M269" s="334" t="s">
        <v>142</v>
      </c>
      <c r="N269" s="195" t="s">
        <v>18</v>
      </c>
      <c r="O269" s="337" t="s">
        <v>1135</v>
      </c>
      <c r="P269" s="717"/>
    </row>
    <row r="270" spans="1:26" ht="11.25" customHeight="1" x14ac:dyDescent="0.2">
      <c r="A270" s="272"/>
      <c r="B270" s="263" t="s">
        <v>432</v>
      </c>
      <c r="C270" s="263" t="s">
        <v>1136</v>
      </c>
      <c r="D270" s="354" t="s">
        <v>1421</v>
      </c>
      <c r="E270" s="272"/>
      <c r="F270" s="341" t="s">
        <v>370</v>
      </c>
      <c r="G270" s="196" t="s">
        <v>351</v>
      </c>
      <c r="H270" s="341" t="s">
        <v>370</v>
      </c>
      <c r="I270" s="286"/>
      <c r="J270" s="286"/>
      <c r="K270" s="286"/>
      <c r="L270" s="286"/>
      <c r="M270" s="333" t="s">
        <v>143</v>
      </c>
      <c r="N270" s="196" t="s">
        <v>1422</v>
      </c>
      <c r="O270" s="337" t="s">
        <v>33</v>
      </c>
      <c r="P270" s="717"/>
    </row>
    <row r="271" spans="1:26" ht="11.25" customHeight="1" x14ac:dyDescent="0.2">
      <c r="A271" s="272"/>
      <c r="B271" s="263" t="s">
        <v>1145</v>
      </c>
      <c r="C271" s="269" t="s">
        <v>1146</v>
      </c>
      <c r="D271" s="355" t="s">
        <v>1154</v>
      </c>
      <c r="E271" s="272"/>
      <c r="F271" s="341" t="s">
        <v>371</v>
      </c>
      <c r="G271" s="341" t="s">
        <v>352</v>
      </c>
      <c r="H271" s="341" t="s">
        <v>371</v>
      </c>
      <c r="I271" s="286"/>
      <c r="J271" s="286"/>
      <c r="K271" s="286"/>
      <c r="L271" s="286"/>
      <c r="M271" s="333" t="s">
        <v>22</v>
      </c>
      <c r="N271" s="341" t="s">
        <v>1423</v>
      </c>
      <c r="O271" s="268"/>
      <c r="P271" s="717"/>
    </row>
    <row r="272" spans="1:26" ht="11.25" customHeight="1" x14ac:dyDescent="0.2">
      <c r="A272" s="272"/>
      <c r="B272" s="265" t="s">
        <v>1154</v>
      </c>
      <c r="C272" s="263" t="s">
        <v>1155</v>
      </c>
      <c r="D272" s="272"/>
      <c r="E272" s="272"/>
      <c r="F272" s="341" t="s">
        <v>372</v>
      </c>
      <c r="G272" s="341" t="s">
        <v>353</v>
      </c>
      <c r="H272" s="341" t="s">
        <v>376</v>
      </c>
      <c r="I272" s="286"/>
      <c r="J272" s="286"/>
      <c r="K272" s="286"/>
      <c r="L272" s="286"/>
      <c r="M272" s="343"/>
      <c r="N272" s="341" t="s">
        <v>1424</v>
      </c>
      <c r="O272" s="268"/>
      <c r="P272" s="717"/>
    </row>
    <row r="273" spans="1:16" ht="11.25" customHeight="1" x14ac:dyDescent="0.2">
      <c r="A273" s="266"/>
      <c r="B273" s="239" t="s">
        <v>1160</v>
      </c>
      <c r="C273" s="263" t="s">
        <v>442</v>
      </c>
      <c r="D273" s="290"/>
      <c r="E273" s="290"/>
      <c r="F273" s="341" t="s">
        <v>373</v>
      </c>
      <c r="G273" s="351"/>
      <c r="H273" s="341" t="s">
        <v>377</v>
      </c>
      <c r="I273" s="304"/>
      <c r="J273" s="304"/>
      <c r="K273" s="304"/>
      <c r="L273" s="304"/>
      <c r="M273" s="334"/>
      <c r="N273" s="333" t="s">
        <v>1425</v>
      </c>
      <c r="O273" s="268"/>
      <c r="P273" s="717"/>
    </row>
    <row r="274" spans="1:16" ht="11.25" customHeight="1" x14ac:dyDescent="0.2">
      <c r="A274" s="272"/>
      <c r="B274" s="263"/>
      <c r="C274" s="265" t="s">
        <v>1164</v>
      </c>
      <c r="D274" s="263"/>
      <c r="E274" s="263"/>
      <c r="F274" s="341" t="s">
        <v>374</v>
      </c>
      <c r="G274" s="351"/>
      <c r="H274" s="341" t="s">
        <v>378</v>
      </c>
      <c r="I274" s="286"/>
      <c r="J274" s="274"/>
      <c r="K274" s="274"/>
      <c r="L274" s="274"/>
      <c r="M274" s="332"/>
      <c r="N274" s="329"/>
      <c r="O274" s="307"/>
      <c r="P274" s="717"/>
    </row>
    <row r="275" spans="1:16" ht="11.25" customHeight="1" x14ac:dyDescent="0.2">
      <c r="A275" s="272"/>
      <c r="B275" s="263"/>
      <c r="C275" s="263"/>
      <c r="D275" s="263"/>
      <c r="E275" s="272"/>
      <c r="F275" s="342" t="s">
        <v>67</v>
      </c>
      <c r="G275" s="351"/>
      <c r="H275" s="196" t="s">
        <v>374</v>
      </c>
      <c r="I275" s="286"/>
      <c r="J275" s="286"/>
      <c r="K275" s="286"/>
      <c r="L275" s="286"/>
      <c r="M275" s="305"/>
      <c r="N275" s="306"/>
      <c r="O275" s="307"/>
      <c r="P275" s="717"/>
    </row>
    <row r="276" spans="1:16" ht="11.25" customHeight="1" x14ac:dyDescent="0.2">
      <c r="A276" s="272"/>
      <c r="B276" s="263"/>
      <c r="C276" s="263"/>
      <c r="D276" s="263"/>
      <c r="E276" s="263"/>
      <c r="F276" s="342" t="s">
        <v>68</v>
      </c>
      <c r="G276" s="351"/>
      <c r="H276" s="343" t="s">
        <v>179</v>
      </c>
      <c r="I276" s="335"/>
      <c r="J276" s="274"/>
      <c r="K276" s="274"/>
      <c r="L276" s="274"/>
      <c r="M276" s="336"/>
      <c r="N276" s="336"/>
      <c r="O276" s="337"/>
      <c r="P276" s="717"/>
    </row>
    <row r="277" spans="1:16" ht="11.25" customHeight="1" x14ac:dyDescent="0.2">
      <c r="A277" s="272"/>
      <c r="B277" s="263"/>
      <c r="C277" s="263"/>
      <c r="D277" s="263"/>
      <c r="E277" s="272"/>
      <c r="F277" s="333"/>
      <c r="G277" s="351"/>
      <c r="H277" s="333"/>
      <c r="I277" s="286"/>
      <c r="J277" s="286"/>
      <c r="K277" s="286"/>
      <c r="L277" s="286"/>
      <c r="M277" s="339"/>
      <c r="N277" s="339"/>
      <c r="O277" s="337"/>
      <c r="P277" s="717"/>
    </row>
    <row r="278" spans="1:16" ht="11.25" customHeight="1" x14ac:dyDescent="0.2">
      <c r="A278" s="272">
        <v>27</v>
      </c>
      <c r="B278" s="263" t="s">
        <v>1426</v>
      </c>
      <c r="C278" s="263" t="s">
        <v>1128</v>
      </c>
      <c r="D278" s="263" t="s">
        <v>1129</v>
      </c>
      <c r="E278" s="350" t="s">
        <v>1416</v>
      </c>
      <c r="F278" s="341" t="s">
        <v>1427</v>
      </c>
      <c r="G278" s="195" t="s">
        <v>1428</v>
      </c>
      <c r="H278" s="195" t="s">
        <v>1429</v>
      </c>
      <c r="I278" s="335">
        <v>3000000</v>
      </c>
      <c r="J278" s="335">
        <v>3000000</v>
      </c>
      <c r="K278" s="335">
        <v>3000000</v>
      </c>
      <c r="L278" s="335">
        <v>3000000</v>
      </c>
      <c r="M278" s="334" t="s">
        <v>1430</v>
      </c>
      <c r="N278" s="195" t="s">
        <v>1431</v>
      </c>
      <c r="O278" s="356" t="s">
        <v>1135</v>
      </c>
      <c r="P278" s="717"/>
    </row>
    <row r="279" spans="1:16" ht="11.25" customHeight="1" x14ac:dyDescent="0.2">
      <c r="A279" s="272"/>
      <c r="B279" s="263" t="s">
        <v>1432</v>
      </c>
      <c r="C279" s="263" t="s">
        <v>1136</v>
      </c>
      <c r="D279" s="350" t="s">
        <v>1417</v>
      </c>
      <c r="E279" s="272"/>
      <c r="F279" s="341" t="s">
        <v>1433</v>
      </c>
      <c r="G279" s="196" t="s">
        <v>1434</v>
      </c>
      <c r="H279" s="341" t="s">
        <v>1435</v>
      </c>
      <c r="I279" s="286"/>
      <c r="J279" s="286"/>
      <c r="K279" s="286"/>
      <c r="L279" s="286"/>
      <c r="M279" s="333" t="s">
        <v>1436</v>
      </c>
      <c r="N279" s="196" t="s">
        <v>1437</v>
      </c>
      <c r="O279" s="356" t="s">
        <v>1438</v>
      </c>
      <c r="P279" s="717"/>
    </row>
    <row r="280" spans="1:16" ht="11.25" customHeight="1" x14ac:dyDescent="0.2">
      <c r="A280" s="272"/>
      <c r="B280" s="263" t="s">
        <v>1439</v>
      </c>
      <c r="C280" s="269" t="s">
        <v>1146</v>
      </c>
      <c r="D280" s="350" t="s">
        <v>444</v>
      </c>
      <c r="E280" s="272"/>
      <c r="F280" s="341"/>
      <c r="G280" s="341" t="s">
        <v>1440</v>
      </c>
      <c r="H280" s="341" t="s">
        <v>388</v>
      </c>
      <c r="I280" s="286"/>
      <c r="J280" s="286"/>
      <c r="K280" s="286"/>
      <c r="L280" s="286"/>
      <c r="M280" s="333" t="s">
        <v>1441</v>
      </c>
      <c r="N280" s="341" t="s">
        <v>1442</v>
      </c>
      <c r="O280" s="268"/>
      <c r="P280" s="717"/>
    </row>
    <row r="281" spans="1:16" ht="11.25" customHeight="1" x14ac:dyDescent="0.2">
      <c r="A281" s="272"/>
      <c r="B281" s="265" t="s">
        <v>1443</v>
      </c>
      <c r="C281" s="263" t="s">
        <v>1155</v>
      </c>
      <c r="D281" s="350" t="s">
        <v>239</v>
      </c>
      <c r="E281" s="272"/>
      <c r="F281" s="341"/>
      <c r="G281" s="341" t="s">
        <v>1444</v>
      </c>
      <c r="H281" s="341"/>
      <c r="I281" s="286"/>
      <c r="J281" s="286"/>
      <c r="K281" s="286"/>
      <c r="L281" s="286"/>
      <c r="M281" s="343"/>
      <c r="N281" s="341" t="s">
        <v>1445</v>
      </c>
      <c r="O281" s="268"/>
      <c r="P281" s="717"/>
    </row>
    <row r="282" spans="1:16" ht="11.25" customHeight="1" x14ac:dyDescent="0.2">
      <c r="A282" s="272"/>
      <c r="B282" s="239" t="s">
        <v>1446</v>
      </c>
      <c r="C282" s="263" t="s">
        <v>442</v>
      </c>
      <c r="D282" s="263"/>
      <c r="E282" s="290"/>
      <c r="F282" s="341"/>
      <c r="G282" s="351"/>
      <c r="H282" s="341"/>
      <c r="I282" s="304"/>
      <c r="J282" s="304"/>
      <c r="K282" s="304"/>
      <c r="L282" s="304"/>
      <c r="M282" s="334"/>
      <c r="N282" s="333" t="s">
        <v>1447</v>
      </c>
      <c r="O282" s="268"/>
      <c r="P282" s="717"/>
    </row>
    <row r="283" spans="1:16" ht="11.25" customHeight="1" x14ac:dyDescent="0.2">
      <c r="A283" s="272"/>
      <c r="B283" s="263"/>
      <c r="C283" s="265" t="s">
        <v>1164</v>
      </c>
      <c r="D283" s="263"/>
      <c r="E283" s="263"/>
      <c r="F283" s="341"/>
      <c r="G283" s="351"/>
      <c r="H283" s="341"/>
      <c r="I283" s="286"/>
      <c r="J283" s="274"/>
      <c r="K283" s="274"/>
      <c r="L283" s="274"/>
      <c r="M283" s="332"/>
      <c r="N283" s="329" t="s">
        <v>1448</v>
      </c>
      <c r="O283" s="307"/>
      <c r="P283" s="717"/>
    </row>
    <row r="284" spans="1:16" ht="11.25" customHeight="1" x14ac:dyDescent="0.2">
      <c r="A284" s="295"/>
      <c r="B284" s="271"/>
      <c r="C284" s="271"/>
      <c r="D284" s="271"/>
      <c r="E284" s="271"/>
      <c r="F284" s="271"/>
      <c r="G284" s="271"/>
      <c r="H284" s="271"/>
      <c r="I284" s="271"/>
      <c r="J284" s="271"/>
      <c r="K284" s="271"/>
      <c r="L284" s="271"/>
      <c r="M284" s="271"/>
      <c r="N284" s="271"/>
      <c r="O284" s="271"/>
      <c r="P284" s="717"/>
    </row>
    <row r="285" spans="1:16" ht="11.25" customHeight="1" x14ac:dyDescent="0.2">
      <c r="A285" s="713" t="s">
        <v>1449</v>
      </c>
      <c r="B285" s="714"/>
      <c r="C285" s="714"/>
      <c r="D285" s="714"/>
      <c r="E285" s="715"/>
      <c r="F285" s="357" t="s">
        <v>1450</v>
      </c>
      <c r="G285" s="358">
        <v>0</v>
      </c>
      <c r="H285" s="358">
        <v>0</v>
      </c>
      <c r="I285" s="359">
        <f>I12+I20+I41+I50+I58+I65+I77+I84+I90+I98+I114+I120+I126+I133+I139+I151+I157+I163+I170+I188+I197+I204+I225+I245+I262+I269+I278</f>
        <v>295511000</v>
      </c>
      <c r="J285" s="359">
        <f>J12+J20+J41+J50+J58+J65+J77+J84+J90+J98+J114+J120+J126+J133+J139+J151+J157+J163+J170+J188+J197+J204+J225+J245+J262+J269+J278</f>
        <v>60000000</v>
      </c>
      <c r="K285" s="359">
        <f>K12+K20+K41+K50+K58+K65+K77+K84+K90+K98+K114+K120+K126+K133+K139+K151+K157+K163+K170+K188+K197+K204+K225+K245+K262+K269+K278</f>
        <v>60000000</v>
      </c>
      <c r="L285" s="359">
        <f>L12+L20+L41+L50+L58+L65+L77+L84+L90+L98+L114+L120+L126+L133+L139+L151+L157+L163+L170+L188+L197+L204+L225+L245+L262+L269+L278</f>
        <v>750000000</v>
      </c>
      <c r="M285" s="358">
        <v>0</v>
      </c>
      <c r="N285" s="358">
        <v>0</v>
      </c>
      <c r="O285" s="358">
        <v>0</v>
      </c>
      <c r="P285" s="717"/>
    </row>
    <row r="286" spans="1:16" ht="18.75" customHeight="1" x14ac:dyDescent="0.2">
      <c r="P286" s="717"/>
    </row>
    <row r="287" spans="1:16" ht="18.75" customHeight="1" x14ac:dyDescent="0.2">
      <c r="P287" s="717"/>
    </row>
    <row r="288" spans="1:16" ht="18.75" customHeight="1" x14ac:dyDescent="0.2">
      <c r="P288" s="717"/>
    </row>
    <row r="289" spans="1:16" ht="18.75" customHeight="1" x14ac:dyDescent="0.2">
      <c r="P289" s="717"/>
    </row>
    <row r="290" spans="1:16" ht="18.75" customHeight="1" x14ac:dyDescent="0.2">
      <c r="P290" s="718">
        <v>310</v>
      </c>
    </row>
    <row r="291" spans="1:16" ht="18.75" customHeight="1" x14ac:dyDescent="0.2">
      <c r="P291" s="718"/>
    </row>
    <row r="292" spans="1:16" ht="18.75" customHeight="1" x14ac:dyDescent="0.2">
      <c r="P292" s="718"/>
    </row>
    <row r="293" spans="1:16" ht="18.75" customHeight="1" x14ac:dyDescent="0.2">
      <c r="P293" s="718"/>
    </row>
    <row r="294" spans="1:16" ht="18.75" customHeight="1" x14ac:dyDescent="0.2">
      <c r="P294" s="718"/>
    </row>
    <row r="295" spans="1:16" ht="18.75" x14ac:dyDescent="0.3">
      <c r="A295" s="360"/>
      <c r="B295" s="361" t="s">
        <v>1451</v>
      </c>
      <c r="C295" s="707" t="s">
        <v>1468</v>
      </c>
      <c r="D295" s="707"/>
      <c r="E295" s="707"/>
      <c r="F295" s="365" t="s">
        <v>1453</v>
      </c>
      <c r="G295" s="366"/>
      <c r="H295" s="364"/>
      <c r="I295" s="367" t="s">
        <v>1451</v>
      </c>
      <c r="J295" s="707" t="s">
        <v>1469</v>
      </c>
      <c r="K295" s="707"/>
      <c r="L295" s="707"/>
      <c r="M295" s="368" t="s">
        <v>1455</v>
      </c>
      <c r="N295" s="364"/>
      <c r="O295" s="368"/>
      <c r="P295" s="718"/>
    </row>
    <row r="296" spans="1:16" ht="18.75" x14ac:dyDescent="0.3">
      <c r="A296" s="360"/>
      <c r="B296" s="364"/>
      <c r="C296" s="707" t="s">
        <v>1456</v>
      </c>
      <c r="D296" s="707"/>
      <c r="E296" s="707"/>
      <c r="F296" s="363"/>
      <c r="G296" s="366"/>
      <c r="H296" s="365"/>
      <c r="I296" s="363"/>
      <c r="J296" s="706" t="s">
        <v>1457</v>
      </c>
      <c r="K296" s="706"/>
      <c r="L296" s="706"/>
      <c r="N296" s="369"/>
      <c r="O296" s="370"/>
      <c r="P296" s="718"/>
    </row>
    <row r="297" spans="1:16" ht="18.75" x14ac:dyDescent="0.3">
      <c r="A297" s="360"/>
      <c r="B297" s="364"/>
      <c r="C297" s="707" t="s">
        <v>1458</v>
      </c>
      <c r="D297" s="707"/>
      <c r="E297" s="707"/>
      <c r="F297" s="363"/>
      <c r="G297" s="366"/>
      <c r="H297" s="365"/>
      <c r="I297" s="363"/>
      <c r="J297" s="706" t="s">
        <v>1459</v>
      </c>
      <c r="K297" s="706"/>
      <c r="L297" s="706"/>
      <c r="M297" s="368"/>
      <c r="N297" s="369"/>
      <c r="O297" s="370"/>
      <c r="P297" s="718"/>
    </row>
    <row r="298" spans="1:16" ht="18.75" x14ac:dyDescent="0.3">
      <c r="A298" s="360"/>
      <c r="B298" s="364"/>
      <c r="C298" s="424"/>
      <c r="D298" s="424"/>
      <c r="E298" s="424"/>
      <c r="F298" s="424"/>
      <c r="G298" s="366"/>
      <c r="H298" s="365"/>
      <c r="I298" s="424"/>
      <c r="J298" s="425"/>
      <c r="K298" s="425"/>
      <c r="L298" s="425"/>
      <c r="M298" s="368"/>
      <c r="N298" s="425"/>
      <c r="O298" s="370"/>
      <c r="P298" s="718"/>
    </row>
    <row r="299" spans="1:16" ht="18.75" x14ac:dyDescent="0.3">
      <c r="A299" s="360"/>
      <c r="B299" s="364"/>
      <c r="C299" s="424"/>
      <c r="D299" s="424"/>
      <c r="E299" s="424"/>
      <c r="F299" s="424"/>
      <c r="G299" s="366"/>
      <c r="H299" s="365"/>
      <c r="I299" s="424"/>
      <c r="J299" s="425"/>
      <c r="K299" s="425"/>
      <c r="L299" s="425"/>
      <c r="M299" s="368"/>
      <c r="N299" s="425"/>
      <c r="O299" s="370"/>
      <c r="P299" s="718"/>
    </row>
    <row r="300" spans="1:16" ht="18.75" x14ac:dyDescent="0.3">
      <c r="A300" s="360"/>
      <c r="B300" s="231" t="s">
        <v>1460</v>
      </c>
      <c r="C300" s="363"/>
      <c r="D300" s="363"/>
      <c r="E300" s="363"/>
      <c r="F300" s="363"/>
      <c r="G300" s="366"/>
      <c r="H300" s="365"/>
      <c r="I300" s="363"/>
      <c r="J300" s="369"/>
      <c r="K300" s="369"/>
      <c r="L300" s="369"/>
      <c r="M300" s="369"/>
      <c r="N300" s="369"/>
      <c r="O300" s="370"/>
      <c r="P300" s="718"/>
    </row>
    <row r="301" spans="1:16" ht="18.75" x14ac:dyDescent="0.3">
      <c r="A301" s="360"/>
      <c r="B301" s="231"/>
      <c r="C301" s="363"/>
      <c r="D301" s="363"/>
      <c r="E301" s="363"/>
      <c r="F301" s="363"/>
      <c r="G301" s="366"/>
      <c r="H301" s="365"/>
      <c r="I301" s="363"/>
      <c r="J301" s="369"/>
      <c r="K301" s="369"/>
      <c r="L301" s="369"/>
      <c r="M301" s="369"/>
      <c r="N301" s="369"/>
      <c r="O301" s="370"/>
      <c r="P301" s="718"/>
    </row>
    <row r="302" spans="1:16" ht="18.75" x14ac:dyDescent="0.3">
      <c r="A302" s="360"/>
      <c r="B302" s="231"/>
      <c r="C302" s="424"/>
      <c r="D302" s="424"/>
      <c r="E302" s="424"/>
      <c r="F302" s="424"/>
      <c r="G302" s="366"/>
      <c r="H302" s="365"/>
      <c r="I302" s="424"/>
      <c r="J302" s="425"/>
      <c r="K302" s="425"/>
      <c r="L302" s="425"/>
      <c r="M302" s="425"/>
      <c r="N302" s="425"/>
      <c r="O302" s="370"/>
      <c r="P302" s="718"/>
    </row>
    <row r="303" spans="1:16" ht="18.75" x14ac:dyDescent="0.3">
      <c r="A303" s="360"/>
      <c r="B303" s="231"/>
      <c r="C303" s="363"/>
      <c r="D303" s="363"/>
      <c r="E303" s="363"/>
      <c r="F303" s="363"/>
      <c r="G303" s="366"/>
      <c r="H303" s="365"/>
      <c r="I303" s="363"/>
      <c r="J303" s="369"/>
      <c r="K303" s="369"/>
      <c r="L303" s="369"/>
      <c r="M303" s="369"/>
      <c r="N303" s="369"/>
      <c r="O303" s="370"/>
      <c r="P303" s="718"/>
    </row>
    <row r="304" spans="1:16" ht="18.75" x14ac:dyDescent="0.3">
      <c r="A304" s="360"/>
      <c r="B304" s="231"/>
      <c r="C304" s="363"/>
      <c r="D304" s="363"/>
      <c r="E304" s="363"/>
      <c r="F304" s="363"/>
      <c r="G304" s="366"/>
      <c r="H304" s="365"/>
      <c r="I304" s="363"/>
      <c r="J304" s="369"/>
      <c r="K304" s="369"/>
      <c r="L304" s="369"/>
      <c r="M304" s="369"/>
      <c r="N304" s="369"/>
      <c r="O304" s="370"/>
      <c r="P304" s="718"/>
    </row>
    <row r="305" spans="1:16" ht="18.75" x14ac:dyDescent="0.3">
      <c r="A305" s="360"/>
      <c r="B305" s="361" t="s">
        <v>1451</v>
      </c>
      <c r="C305" s="707" t="s">
        <v>1470</v>
      </c>
      <c r="D305" s="707"/>
      <c r="E305" s="707"/>
      <c r="F305" s="363"/>
      <c r="G305" s="366"/>
      <c r="H305" s="365"/>
      <c r="I305" s="367" t="s">
        <v>1451</v>
      </c>
      <c r="J305" s="707" t="s">
        <v>1471</v>
      </c>
      <c r="K305" s="707"/>
      <c r="L305" s="707"/>
      <c r="M305" s="368"/>
      <c r="N305" s="369"/>
      <c r="O305" s="370"/>
      <c r="P305" s="718"/>
    </row>
    <row r="306" spans="1:16" ht="18.75" x14ac:dyDescent="0.3">
      <c r="A306" s="360"/>
      <c r="B306" s="364"/>
      <c r="C306" s="707" t="s">
        <v>1461</v>
      </c>
      <c r="D306" s="707"/>
      <c r="E306" s="707"/>
      <c r="F306" s="363"/>
      <c r="G306" s="366"/>
      <c r="H306" s="365"/>
      <c r="I306" s="363"/>
      <c r="J306" s="706" t="s">
        <v>1462</v>
      </c>
      <c r="K306" s="706"/>
      <c r="L306" s="706"/>
      <c r="M306" s="368"/>
      <c r="N306" s="369"/>
      <c r="O306" s="370"/>
      <c r="P306" s="718"/>
    </row>
    <row r="307" spans="1:16" ht="18.75" x14ac:dyDescent="0.3">
      <c r="A307" s="360"/>
      <c r="B307" s="364"/>
      <c r="C307" s="707" t="s">
        <v>1463</v>
      </c>
      <c r="D307" s="707"/>
      <c r="E307" s="707"/>
      <c r="F307" s="363"/>
      <c r="G307" s="366"/>
      <c r="H307" s="365"/>
      <c r="I307" s="363"/>
      <c r="J307" s="706" t="s">
        <v>1464</v>
      </c>
      <c r="K307" s="706"/>
      <c r="L307" s="706"/>
      <c r="M307" s="368"/>
      <c r="N307" s="369"/>
      <c r="O307" s="370"/>
      <c r="P307" s="718"/>
    </row>
    <row r="308" spans="1:16" ht="18.75" customHeight="1" x14ac:dyDescent="0.3">
      <c r="A308" s="360"/>
      <c r="C308" s="370"/>
      <c r="D308" s="231"/>
      <c r="E308" s="231"/>
      <c r="F308" s="231"/>
      <c r="G308" s="231"/>
      <c r="H308" s="231"/>
      <c r="I308" s="231"/>
      <c r="J308" s="231"/>
      <c r="K308" s="231"/>
      <c r="L308" s="231"/>
      <c r="M308" s="231"/>
      <c r="N308" s="231"/>
      <c r="O308" s="231"/>
      <c r="P308" s="718"/>
    </row>
    <row r="309" spans="1:16" s="364" customFormat="1" ht="18.75" customHeight="1" x14ac:dyDescent="0.2">
      <c r="A309" s="360"/>
      <c r="P309" s="718"/>
    </row>
    <row r="310" spans="1:16" s="364" customFormat="1" ht="18.75" customHeight="1" x14ac:dyDescent="0.2">
      <c r="A310" s="360"/>
      <c r="P310" s="718"/>
    </row>
    <row r="311" spans="1:16" s="364" customFormat="1" ht="18.75" customHeight="1" x14ac:dyDescent="0.2">
      <c r="A311" s="360"/>
      <c r="P311" s="718"/>
    </row>
    <row r="312" spans="1:16" s="364" customFormat="1" ht="18.75" customHeight="1" x14ac:dyDescent="0.3">
      <c r="A312" s="360"/>
      <c r="B312" s="708" t="s">
        <v>1671</v>
      </c>
      <c r="C312" s="708"/>
      <c r="D312" s="231" t="s">
        <v>1674</v>
      </c>
      <c r="P312" s="718"/>
    </row>
    <row r="313" spans="1:16" s="364" customFormat="1" ht="18.75" customHeight="1" x14ac:dyDescent="0.3">
      <c r="A313" s="360"/>
      <c r="B313" s="709" t="s">
        <v>1667</v>
      </c>
      <c r="C313" s="710"/>
      <c r="D313" s="370" t="s">
        <v>1675</v>
      </c>
      <c r="P313" s="718"/>
    </row>
    <row r="314" spans="1:16" ht="18.75" customHeight="1" x14ac:dyDescent="0.2">
      <c r="B314" s="711" t="s">
        <v>1672</v>
      </c>
      <c r="C314" s="712"/>
      <c r="D314" s="444" t="s">
        <v>1683</v>
      </c>
      <c r="E314" s="443"/>
      <c r="F314" s="443"/>
      <c r="G314" s="443"/>
      <c r="H314" s="443"/>
      <c r="I314" s="443"/>
      <c r="J314" s="443"/>
      <c r="K314" s="443"/>
      <c r="L314" s="443"/>
      <c r="M314" s="443"/>
      <c r="N314" s="443"/>
      <c r="O314" s="443"/>
      <c r="P314" s="376"/>
    </row>
    <row r="315" spans="1:16" ht="18.75" customHeight="1" x14ac:dyDescent="0.2">
      <c r="P315" s="374">
        <v>8</v>
      </c>
    </row>
    <row r="316" spans="1:16" ht="18.75" customHeight="1" x14ac:dyDescent="0.2">
      <c r="P316" s="376"/>
    </row>
    <row r="317" spans="1:16" ht="18.75" customHeight="1" x14ac:dyDescent="0.2">
      <c r="P317" s="376"/>
    </row>
    <row r="318" spans="1:16" ht="18.75" x14ac:dyDescent="0.3">
      <c r="A318" s="360"/>
      <c r="B318" s="361" t="s">
        <v>1451</v>
      </c>
      <c r="C318" s="362" t="s">
        <v>1452</v>
      </c>
      <c r="D318" s="363"/>
      <c r="E318" s="364"/>
      <c r="F318" s="365" t="s">
        <v>1453</v>
      </c>
      <c r="G318" s="366"/>
      <c r="H318" s="364"/>
      <c r="I318" s="367" t="s">
        <v>1451</v>
      </c>
      <c r="J318" s="362" t="s">
        <v>1454</v>
      </c>
      <c r="K318" s="368"/>
      <c r="L318" s="364"/>
      <c r="M318" s="368" t="s">
        <v>1455</v>
      </c>
      <c r="N318" s="364"/>
      <c r="O318" s="368"/>
      <c r="P318" s="376"/>
    </row>
    <row r="319" spans="1:16" ht="18.75" x14ac:dyDescent="0.3">
      <c r="A319" s="360"/>
      <c r="B319" s="364"/>
      <c r="C319" s="707" t="s">
        <v>1456</v>
      </c>
      <c r="D319" s="707"/>
      <c r="E319" s="707"/>
      <c r="F319" s="363"/>
      <c r="G319" s="366"/>
      <c r="H319" s="365"/>
      <c r="I319" s="363"/>
      <c r="J319" s="706" t="s">
        <v>1457</v>
      </c>
      <c r="K319" s="706"/>
      <c r="L319" s="706"/>
      <c r="N319" s="369"/>
      <c r="O319" s="370"/>
      <c r="P319" s="376"/>
    </row>
    <row r="320" spans="1:16" ht="18.75" x14ac:dyDescent="0.3">
      <c r="A320" s="360"/>
      <c r="B320" s="364"/>
      <c r="C320" s="707" t="s">
        <v>1458</v>
      </c>
      <c r="D320" s="707"/>
      <c r="E320" s="707"/>
      <c r="F320" s="363"/>
      <c r="G320" s="366"/>
      <c r="H320" s="365"/>
      <c r="I320" s="363"/>
      <c r="J320" s="706" t="s">
        <v>1459</v>
      </c>
      <c r="K320" s="706"/>
      <c r="L320" s="706"/>
      <c r="M320" s="368"/>
      <c r="N320" s="369"/>
      <c r="O320" s="370"/>
      <c r="P320" s="376"/>
    </row>
    <row r="321" spans="1:16" ht="18.75" x14ac:dyDescent="0.3">
      <c r="A321" s="360"/>
      <c r="B321" s="231" t="s">
        <v>1460</v>
      </c>
      <c r="C321" s="363"/>
      <c r="D321" s="363"/>
      <c r="E321" s="363"/>
      <c r="F321" s="363"/>
      <c r="G321" s="366"/>
      <c r="H321" s="365"/>
      <c r="I321" s="363"/>
      <c r="J321" s="369"/>
      <c r="K321" s="369"/>
      <c r="L321" s="369"/>
      <c r="M321" s="369"/>
      <c r="N321" s="369"/>
      <c r="O321" s="370"/>
      <c r="P321" s="376"/>
    </row>
    <row r="322" spans="1:16" ht="18.75" x14ac:dyDescent="0.3">
      <c r="A322" s="360"/>
      <c r="B322" s="231"/>
      <c r="C322" s="363"/>
      <c r="D322" s="363"/>
      <c r="E322" s="363"/>
      <c r="F322" s="363"/>
      <c r="G322" s="366"/>
      <c r="H322" s="365"/>
      <c r="I322" s="363"/>
      <c r="J322" s="369"/>
      <c r="K322" s="369"/>
      <c r="L322" s="369"/>
      <c r="M322" s="369"/>
      <c r="N322" s="369"/>
      <c r="O322" s="370"/>
      <c r="P322" s="376"/>
    </row>
    <row r="323" spans="1:16" ht="18.75" x14ac:dyDescent="0.3">
      <c r="A323" s="360"/>
      <c r="B323" s="231"/>
      <c r="C323" s="363"/>
      <c r="D323" s="363"/>
      <c r="E323" s="363"/>
      <c r="F323" s="363"/>
      <c r="G323" s="366"/>
      <c r="H323" s="365"/>
      <c r="I323" s="363"/>
      <c r="J323" s="369"/>
      <c r="K323" s="369"/>
      <c r="L323" s="369"/>
      <c r="M323" s="369"/>
      <c r="N323" s="369"/>
      <c r="O323" s="370"/>
      <c r="P323" s="376"/>
    </row>
    <row r="324" spans="1:16" ht="18.75" x14ac:dyDescent="0.3">
      <c r="A324" s="360"/>
      <c r="B324" s="231"/>
      <c r="C324" s="363"/>
      <c r="D324" s="363"/>
      <c r="E324" s="363"/>
      <c r="F324" s="363"/>
      <c r="G324" s="366"/>
      <c r="H324" s="365"/>
      <c r="I324" s="363"/>
      <c r="J324" s="369"/>
      <c r="K324" s="369"/>
      <c r="L324" s="369"/>
      <c r="M324" s="369"/>
      <c r="N324" s="369"/>
      <c r="O324" s="370"/>
      <c r="P324" s="376"/>
    </row>
    <row r="325" spans="1:16" ht="18.75" x14ac:dyDescent="0.3">
      <c r="A325" s="360"/>
      <c r="B325" s="361" t="s">
        <v>1451</v>
      </c>
      <c r="C325" s="362" t="s">
        <v>1452</v>
      </c>
      <c r="D325" s="363"/>
      <c r="E325" s="363"/>
      <c r="F325" s="363"/>
      <c r="G325" s="366"/>
      <c r="H325" s="365"/>
      <c r="I325" s="367" t="s">
        <v>1451</v>
      </c>
      <c r="J325" s="362" t="s">
        <v>1454</v>
      </c>
      <c r="K325" s="368"/>
      <c r="L325" s="364"/>
      <c r="M325" s="368"/>
      <c r="N325" s="369"/>
      <c r="O325" s="370"/>
      <c r="P325" s="376"/>
    </row>
    <row r="326" spans="1:16" ht="18.75" x14ac:dyDescent="0.3">
      <c r="A326" s="360"/>
      <c r="B326" s="364"/>
      <c r="C326" s="707" t="s">
        <v>1461</v>
      </c>
      <c r="D326" s="707"/>
      <c r="E326" s="707"/>
      <c r="F326" s="363"/>
      <c r="G326" s="366"/>
      <c r="H326" s="365"/>
      <c r="I326" s="363"/>
      <c r="J326" s="706"/>
      <c r="K326" s="706"/>
      <c r="L326" s="706"/>
      <c r="M326" s="368"/>
      <c r="N326" s="369"/>
      <c r="O326" s="370"/>
      <c r="P326" s="376"/>
    </row>
    <row r="327" spans="1:16" ht="18.75" x14ac:dyDescent="0.3">
      <c r="A327" s="360"/>
      <c r="B327" s="364"/>
      <c r="C327" s="707" t="s">
        <v>1463</v>
      </c>
      <c r="D327" s="707"/>
      <c r="E327" s="707"/>
      <c r="F327" s="363"/>
      <c r="G327" s="366"/>
      <c r="H327" s="365"/>
      <c r="I327" s="363"/>
      <c r="J327" s="706"/>
      <c r="K327" s="706"/>
      <c r="L327" s="706"/>
      <c r="M327" s="368"/>
      <c r="N327" s="369"/>
      <c r="O327" s="370"/>
      <c r="P327" s="376"/>
    </row>
    <row r="328" spans="1:16" ht="18.75" x14ac:dyDescent="0.3">
      <c r="A328" s="360"/>
      <c r="B328" s="363"/>
      <c r="C328" s="363"/>
      <c r="D328" s="363"/>
      <c r="E328" s="363"/>
      <c r="F328" s="363"/>
      <c r="G328" s="365"/>
      <c r="H328" s="365"/>
      <c r="I328" s="363"/>
      <c r="J328" s="369"/>
      <c r="K328" s="369"/>
      <c r="L328" s="369"/>
      <c r="M328" s="369"/>
      <c r="N328" s="369"/>
      <c r="O328" s="370"/>
      <c r="P328" s="376"/>
    </row>
    <row r="329" spans="1:16" ht="18.75" x14ac:dyDescent="0.3">
      <c r="A329" s="360"/>
      <c r="B329" s="363"/>
      <c r="C329" s="231"/>
      <c r="D329" s="231"/>
      <c r="E329" s="231"/>
      <c r="F329" s="231"/>
      <c r="G329" s="231"/>
      <c r="H329" s="231"/>
      <c r="I329" s="231"/>
      <c r="J329" s="231"/>
      <c r="K329" s="231"/>
      <c r="L329" s="231"/>
      <c r="M329" s="231"/>
      <c r="N329" s="231"/>
      <c r="O329" s="231"/>
      <c r="P329" s="376"/>
    </row>
    <row r="330" spans="1:16" ht="18.75" x14ac:dyDescent="0.3">
      <c r="A330" s="360"/>
      <c r="C330" s="370"/>
      <c r="D330" s="231"/>
      <c r="E330" s="231"/>
      <c r="F330" s="231"/>
      <c r="G330" s="231"/>
      <c r="H330" s="231"/>
      <c r="I330" s="231"/>
      <c r="J330" s="231"/>
      <c r="K330" s="231"/>
      <c r="L330" s="231"/>
      <c r="M330" s="231"/>
      <c r="N330" s="231"/>
      <c r="O330" s="231"/>
      <c r="P330" s="376"/>
    </row>
    <row r="331" spans="1:16" ht="11.25" customHeight="1" x14ac:dyDescent="0.2">
      <c r="P331" s="376"/>
    </row>
    <row r="332" spans="1:16" ht="11.25" customHeight="1" x14ac:dyDescent="0.2">
      <c r="P332" s="376"/>
    </row>
    <row r="333" spans="1:16" ht="11.25" customHeight="1" x14ac:dyDescent="0.2">
      <c r="P333" s="376"/>
    </row>
    <row r="334" spans="1:16" ht="11.25" customHeight="1" x14ac:dyDescent="0.2">
      <c r="P334" s="376"/>
    </row>
    <row r="335" spans="1:16" ht="11.25" customHeight="1" x14ac:dyDescent="0.2">
      <c r="P335" s="376"/>
    </row>
    <row r="336" spans="1:16" ht="11.25" customHeight="1" x14ac:dyDescent="0.2">
      <c r="P336" s="376"/>
    </row>
    <row r="337" spans="2:16" ht="11.25" customHeight="1" x14ac:dyDescent="0.2">
      <c r="P337" s="376"/>
    </row>
    <row r="338" spans="2:16" ht="11.25" customHeight="1" x14ac:dyDescent="0.2">
      <c r="P338" s="376"/>
    </row>
    <row r="339" spans="2:16" ht="18.75" x14ac:dyDescent="0.3">
      <c r="B339" s="363" t="s">
        <v>1465</v>
      </c>
      <c r="C339" s="231" t="s">
        <v>1466</v>
      </c>
      <c r="D339" s="231"/>
      <c r="P339" s="376"/>
    </row>
    <row r="340" spans="2:16" ht="18.75" x14ac:dyDescent="0.3">
      <c r="C340" s="370" t="s">
        <v>1467</v>
      </c>
      <c r="D340" s="231"/>
      <c r="P340" s="376"/>
    </row>
    <row r="341" spans="2:16" ht="11.25" customHeight="1" x14ac:dyDescent="0.2">
      <c r="P341" s="376"/>
    </row>
  </sheetData>
  <mergeCells count="46">
    <mergeCell ref="P145:P181"/>
    <mergeCell ref="P182:P218"/>
    <mergeCell ref="P219:P255"/>
    <mergeCell ref="P256:P289"/>
    <mergeCell ref="P290:P313"/>
    <mergeCell ref="A6:O6"/>
    <mergeCell ref="I8:L8"/>
    <mergeCell ref="P35:P70"/>
    <mergeCell ref="P71:P107"/>
    <mergeCell ref="P108:P144"/>
    <mergeCell ref="P1:P34"/>
    <mergeCell ref="A2:O2"/>
    <mergeCell ref="A3:O3"/>
    <mergeCell ref="A4:O4"/>
    <mergeCell ref="A5:O5"/>
    <mergeCell ref="C327:E327"/>
    <mergeCell ref="J327:L327"/>
    <mergeCell ref="A285:E285"/>
    <mergeCell ref="C296:E296"/>
    <mergeCell ref="J296:L296"/>
    <mergeCell ref="C297:E297"/>
    <mergeCell ref="J297:L297"/>
    <mergeCell ref="C306:E306"/>
    <mergeCell ref="J306:L306"/>
    <mergeCell ref="C307:E307"/>
    <mergeCell ref="J307:L307"/>
    <mergeCell ref="C319:E319"/>
    <mergeCell ref="J319:L319"/>
    <mergeCell ref="C320:E320"/>
    <mergeCell ref="J320:L320"/>
    <mergeCell ref="C326:E326"/>
    <mergeCell ref="J326:L326"/>
    <mergeCell ref="C295:E295"/>
    <mergeCell ref="J295:L295"/>
    <mergeCell ref="C305:E305"/>
    <mergeCell ref="J305:L305"/>
    <mergeCell ref="B312:C312"/>
    <mergeCell ref="B313:C313"/>
    <mergeCell ref="B314:C314"/>
    <mergeCell ref="I258:L258"/>
    <mergeCell ref="I147:L147"/>
    <mergeCell ref="I184:L184"/>
    <mergeCell ref="I221:L221"/>
    <mergeCell ref="I37:L37"/>
    <mergeCell ref="I73:L73"/>
    <mergeCell ref="I110:L110"/>
  </mergeCells>
  <pageMargins left="0.39370078740157483" right="0.59055118110236227" top="1.1811023622047245" bottom="0.78740157480314965" header="0.31496062992125984" footer="0.31496062992125984"/>
  <pageSetup paperSize="9" orientation="landscape" horizontalDpi="0" verticalDpi="0" r:id="rId1"/>
  <ignoredErrors>
    <ignoredError sqref="B313:B314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M22"/>
  <sheetViews>
    <sheetView view="pageBreakPreview" zoomScaleNormal="100" zoomScaleSheetLayoutView="100" workbookViewId="0">
      <selection activeCell="M23" sqref="M23"/>
    </sheetView>
  </sheetViews>
  <sheetFormatPr defaultRowHeight="20.25" customHeight="1" x14ac:dyDescent="0.2"/>
  <cols>
    <col min="1" max="1" width="3.375" customWidth="1"/>
    <col min="2" max="2" width="13" customWidth="1"/>
    <col min="3" max="3" width="11" customWidth="1"/>
    <col min="4" max="4" width="16" bestFit="1" customWidth="1"/>
    <col min="5" max="8" width="9.625" customWidth="1"/>
    <col min="9" max="9" width="10.125" customWidth="1"/>
    <col min="10" max="10" width="12" customWidth="1"/>
    <col min="11" max="11" width="9.375" bestFit="1" customWidth="1"/>
    <col min="12" max="12" width="9.625" customWidth="1"/>
    <col min="13" max="13" width="4.375" customWidth="1"/>
  </cols>
  <sheetData>
    <row r="1" spans="1:13" ht="20.25" customHeight="1" x14ac:dyDescent="0.3">
      <c r="A1" s="50"/>
      <c r="B1" s="1"/>
      <c r="C1" s="50"/>
      <c r="D1" s="50"/>
      <c r="E1" s="50"/>
      <c r="F1" s="50"/>
      <c r="G1" s="50"/>
      <c r="H1" s="50"/>
      <c r="I1" s="50"/>
      <c r="J1" s="50"/>
      <c r="K1" s="50"/>
      <c r="L1" s="620" t="s">
        <v>1852</v>
      </c>
      <c r="M1" s="689">
        <v>311</v>
      </c>
    </row>
    <row r="2" spans="1:13" ht="20.25" customHeight="1" x14ac:dyDescent="0.2">
      <c r="A2" s="697" t="s">
        <v>6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97"/>
      <c r="M2" s="689"/>
    </row>
    <row r="3" spans="1:13" ht="20.25" customHeight="1" x14ac:dyDescent="0.2">
      <c r="A3" s="697" t="s">
        <v>615</v>
      </c>
      <c r="B3" s="697"/>
      <c r="C3" s="697"/>
      <c r="D3" s="697"/>
      <c r="E3" s="697"/>
      <c r="F3" s="697"/>
      <c r="G3" s="697"/>
      <c r="H3" s="697"/>
      <c r="I3" s="697"/>
      <c r="J3" s="697"/>
      <c r="K3" s="697"/>
      <c r="L3" s="697"/>
      <c r="M3" s="689"/>
    </row>
    <row r="4" spans="1:13" ht="20.25" customHeight="1" x14ac:dyDescent="0.2">
      <c r="A4" s="703" t="s">
        <v>738</v>
      </c>
      <c r="B4" s="703"/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689"/>
    </row>
    <row r="5" spans="1:13" ht="20.25" customHeight="1" x14ac:dyDescent="0.2">
      <c r="A5" s="703" t="s">
        <v>1850</v>
      </c>
      <c r="B5" s="703"/>
      <c r="C5" s="703"/>
      <c r="D5" s="703"/>
      <c r="E5" s="703"/>
      <c r="F5" s="703"/>
      <c r="G5" s="703"/>
      <c r="H5" s="703"/>
      <c r="I5" s="703"/>
      <c r="J5" s="703"/>
      <c r="K5" s="703"/>
      <c r="L5" s="703"/>
      <c r="M5" s="689"/>
    </row>
    <row r="6" spans="1:13" ht="20.25" customHeight="1" x14ac:dyDescent="0.3">
      <c r="A6" s="1" t="s">
        <v>1853</v>
      </c>
      <c r="B6" s="50"/>
      <c r="C6" s="50"/>
      <c r="D6" s="50"/>
      <c r="E6" s="50"/>
      <c r="F6" s="50"/>
      <c r="G6" s="50"/>
      <c r="H6" s="27"/>
      <c r="I6" s="50"/>
      <c r="J6" s="27"/>
      <c r="K6" s="27"/>
      <c r="L6" s="50"/>
      <c r="M6" s="689"/>
    </row>
    <row r="7" spans="1:13" ht="20.25" customHeight="1" x14ac:dyDescent="0.3">
      <c r="A7" s="1" t="s">
        <v>26</v>
      </c>
      <c r="B7" s="9" t="s">
        <v>1851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689"/>
    </row>
    <row r="8" spans="1:13" ht="20.25" customHeight="1" x14ac:dyDescent="0.3">
      <c r="A8" s="51"/>
      <c r="B8" s="1" t="s">
        <v>1854</v>
      </c>
      <c r="C8" s="50"/>
      <c r="D8" s="50"/>
      <c r="E8" s="50"/>
      <c r="F8" s="50"/>
      <c r="G8" s="27"/>
      <c r="H8" s="50"/>
      <c r="I8" s="50"/>
      <c r="J8" s="50"/>
      <c r="K8" s="50"/>
      <c r="L8" s="50"/>
      <c r="M8" s="689"/>
    </row>
    <row r="9" spans="1:13" ht="20.25" customHeight="1" x14ac:dyDescent="0.3">
      <c r="A9" s="50"/>
      <c r="B9" s="1" t="s">
        <v>1855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689"/>
    </row>
    <row r="10" spans="1:13" ht="20.25" customHeight="1" x14ac:dyDescent="0.2">
      <c r="A10" s="690" t="s">
        <v>0</v>
      </c>
      <c r="B10" s="690" t="s">
        <v>28</v>
      </c>
      <c r="C10" s="690" t="s">
        <v>8</v>
      </c>
      <c r="D10" s="598" t="s">
        <v>9</v>
      </c>
      <c r="E10" s="691" t="s">
        <v>10</v>
      </c>
      <c r="F10" s="692"/>
      <c r="G10" s="692"/>
      <c r="H10" s="693"/>
      <c r="I10" s="694" t="s">
        <v>88</v>
      </c>
      <c r="J10" s="133" t="s">
        <v>622</v>
      </c>
      <c r="K10" s="639" t="s">
        <v>966</v>
      </c>
      <c r="L10" s="137" t="s">
        <v>3</v>
      </c>
      <c r="M10" s="689"/>
    </row>
    <row r="11" spans="1:13" ht="20.25" customHeight="1" x14ac:dyDescent="0.2">
      <c r="A11" s="690"/>
      <c r="B11" s="690"/>
      <c r="C11" s="690"/>
      <c r="D11" s="52" t="s">
        <v>12</v>
      </c>
      <c r="E11" s="2">
        <v>2561</v>
      </c>
      <c r="F11" s="2">
        <v>2562</v>
      </c>
      <c r="G11" s="2">
        <v>2563</v>
      </c>
      <c r="H11" s="2">
        <v>2564</v>
      </c>
      <c r="I11" s="695"/>
      <c r="J11" s="134" t="s">
        <v>624</v>
      </c>
      <c r="K11" s="640" t="s">
        <v>1874</v>
      </c>
      <c r="L11" s="132" t="s">
        <v>4</v>
      </c>
      <c r="M11" s="689"/>
    </row>
    <row r="12" spans="1:13" ht="20.25" customHeight="1" x14ac:dyDescent="0.3">
      <c r="A12" s="690"/>
      <c r="B12" s="690"/>
      <c r="C12" s="690"/>
      <c r="D12" s="599"/>
      <c r="E12" s="10" t="s">
        <v>13</v>
      </c>
      <c r="F12" s="10" t="s">
        <v>13</v>
      </c>
      <c r="G12" s="10" t="s">
        <v>13</v>
      </c>
      <c r="H12" s="10" t="s">
        <v>13</v>
      </c>
      <c r="I12" s="696"/>
      <c r="J12" s="135"/>
      <c r="K12" s="249"/>
      <c r="L12" s="138"/>
      <c r="M12" s="689"/>
    </row>
    <row r="13" spans="1:13" ht="20.25" customHeight="1" x14ac:dyDescent="0.2">
      <c r="A13" s="34">
        <v>0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638">
        <v>0</v>
      </c>
      <c r="L13" s="34">
        <v>0</v>
      </c>
      <c r="M13" s="689"/>
    </row>
    <row r="14" spans="1:13" ht="20.25" customHeight="1" x14ac:dyDescent="0.3">
      <c r="A14" s="30"/>
      <c r="B14" s="73"/>
      <c r="C14" s="73"/>
      <c r="D14" s="73"/>
      <c r="E14" s="109"/>
      <c r="F14" s="109"/>
      <c r="G14" s="109"/>
      <c r="H14" s="109"/>
      <c r="I14" s="32"/>
      <c r="J14" s="69"/>
      <c r="K14" s="69"/>
      <c r="L14" s="30"/>
      <c r="M14" s="689"/>
    </row>
    <row r="15" spans="1:13" ht="20.25" customHeight="1" x14ac:dyDescent="0.3">
      <c r="A15" s="152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689"/>
    </row>
    <row r="16" spans="1:13" ht="20.25" customHeight="1" x14ac:dyDescent="0.2">
      <c r="A16" s="30"/>
      <c r="B16" s="32"/>
      <c r="C16" s="30"/>
      <c r="D16" s="32"/>
      <c r="E16" s="33"/>
      <c r="F16" s="31"/>
      <c r="G16" s="34"/>
      <c r="H16" s="34"/>
      <c r="I16" s="30"/>
      <c r="J16" s="30"/>
      <c r="K16" s="30"/>
      <c r="L16" s="30"/>
      <c r="M16" s="689"/>
    </row>
    <row r="17" spans="1:13" ht="20.25" customHeight="1" x14ac:dyDescent="0.2">
      <c r="A17" s="30"/>
      <c r="B17" s="32"/>
      <c r="C17" s="30"/>
      <c r="D17" s="32"/>
      <c r="E17" s="33"/>
      <c r="F17" s="31"/>
      <c r="G17" s="34"/>
      <c r="H17" s="34"/>
      <c r="I17" s="30"/>
      <c r="J17" s="49"/>
      <c r="K17" s="49"/>
      <c r="L17" s="59"/>
      <c r="M17" s="689"/>
    </row>
    <row r="18" spans="1:13" ht="20.25" customHeight="1" x14ac:dyDescent="0.2">
      <c r="A18" s="586" t="s">
        <v>1449</v>
      </c>
      <c r="B18" s="634" t="s">
        <v>1870</v>
      </c>
      <c r="C18" s="626" t="s">
        <v>1860</v>
      </c>
      <c r="D18" s="626" t="s">
        <v>1860</v>
      </c>
      <c r="E18" s="626" t="s">
        <v>1860</v>
      </c>
      <c r="F18" s="626" t="s">
        <v>1860</v>
      </c>
      <c r="G18" s="626" t="s">
        <v>1860</v>
      </c>
      <c r="H18" s="626" t="s">
        <v>1860</v>
      </c>
      <c r="I18" s="626" t="s">
        <v>1860</v>
      </c>
      <c r="J18" s="626" t="s">
        <v>1860</v>
      </c>
      <c r="K18" s="626" t="s">
        <v>1860</v>
      </c>
      <c r="L18" s="626" t="s">
        <v>1860</v>
      </c>
      <c r="M18" s="689"/>
    </row>
    <row r="19" spans="1:13" ht="20.25" customHeight="1" x14ac:dyDescent="0.2">
      <c r="M19" s="689"/>
    </row>
    <row r="20" spans="1:13" ht="20.25" customHeight="1" x14ac:dyDescent="0.3">
      <c r="B20" s="600" t="s">
        <v>1671</v>
      </c>
      <c r="C20" s="635" t="s">
        <v>1871</v>
      </c>
      <c r="M20" s="689"/>
    </row>
    <row r="21" spans="1:13" ht="20.25" customHeight="1" x14ac:dyDescent="0.25">
      <c r="B21" s="636"/>
      <c r="C21" s="637" t="s">
        <v>1872</v>
      </c>
      <c r="M21" s="689"/>
    </row>
    <row r="22" spans="1:13" ht="20.25" customHeight="1" x14ac:dyDescent="0.3">
      <c r="B22" s="601" t="s">
        <v>1667</v>
      </c>
      <c r="C22" s="699" t="s">
        <v>1873</v>
      </c>
      <c r="D22" s="699"/>
      <c r="E22" s="699"/>
      <c r="F22" s="699"/>
      <c r="G22" s="699"/>
      <c r="H22" s="699"/>
      <c r="I22" s="699"/>
      <c r="J22" s="699"/>
      <c r="K22" s="699"/>
      <c r="M22" s="689"/>
    </row>
  </sheetData>
  <mergeCells count="11">
    <mergeCell ref="C22:K22"/>
    <mergeCell ref="M1:M22"/>
    <mergeCell ref="A2:L2"/>
    <mergeCell ref="A3:L3"/>
    <mergeCell ref="A4:L4"/>
    <mergeCell ref="A5:L5"/>
    <mergeCell ref="A10:A12"/>
    <mergeCell ref="B10:B12"/>
    <mergeCell ref="C10:C12"/>
    <mergeCell ref="E10:H10"/>
    <mergeCell ref="I10:I12"/>
  </mergeCells>
  <pageMargins left="0.39370078740157483" right="0.59055118110236227" top="1.1811023622047245" bottom="0.78740157480314965" header="0.31496062992125984" footer="0.31496062992125984"/>
  <pageSetup paperSize="9" orientation="landscape" horizontalDpi="0" verticalDpi="0" r:id="rId1"/>
  <ignoredErrors>
    <ignoredError sqref="B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M110"/>
  <sheetViews>
    <sheetView view="pageBreakPreview" topLeftCell="A94" zoomScaleNormal="70" zoomScaleSheetLayoutView="100" workbookViewId="0">
      <selection activeCell="B97" sqref="B97:B99"/>
    </sheetView>
  </sheetViews>
  <sheetFormatPr defaultRowHeight="20.25" customHeight="1" x14ac:dyDescent="0.25"/>
  <cols>
    <col min="1" max="1" width="3.375" style="51" customWidth="1"/>
    <col min="2" max="2" width="19.625" style="51" customWidth="1"/>
    <col min="3" max="3" width="13.625" style="51" customWidth="1"/>
    <col min="4" max="4" width="16.875" style="51" customWidth="1"/>
    <col min="5" max="8" width="9.625" style="51" customWidth="1"/>
    <col min="9" max="9" width="10.125" style="51" customWidth="1"/>
    <col min="10" max="10" width="12" style="51" customWidth="1"/>
    <col min="11" max="11" width="9.625" style="51" customWidth="1"/>
    <col min="12" max="12" width="4.375" style="51" bestFit="1" customWidth="1"/>
    <col min="13" max="16384" width="9" style="51"/>
  </cols>
  <sheetData>
    <row r="1" spans="1:13" ht="20.25" customHeight="1" x14ac:dyDescent="0.3">
      <c r="A1" s="50"/>
      <c r="B1" s="1"/>
      <c r="C1" s="50"/>
      <c r="D1" s="50"/>
      <c r="E1" s="50"/>
      <c r="F1" s="50"/>
      <c r="G1" s="50"/>
      <c r="H1" s="50"/>
      <c r="I1" s="50"/>
      <c r="J1" s="50"/>
      <c r="K1" s="234" t="s">
        <v>1108</v>
      </c>
      <c r="L1" s="689">
        <v>312</v>
      </c>
    </row>
    <row r="2" spans="1:13" ht="20.25" customHeight="1" x14ac:dyDescent="0.25">
      <c r="A2" s="697" t="s">
        <v>6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89"/>
    </row>
    <row r="3" spans="1:13" ht="20.25" customHeight="1" x14ac:dyDescent="0.25">
      <c r="A3" s="697" t="s">
        <v>615</v>
      </c>
      <c r="B3" s="697"/>
      <c r="C3" s="697"/>
      <c r="D3" s="697"/>
      <c r="E3" s="697"/>
      <c r="F3" s="697"/>
      <c r="G3" s="697"/>
      <c r="H3" s="697"/>
      <c r="I3" s="697"/>
      <c r="J3" s="697"/>
      <c r="K3" s="697"/>
      <c r="L3" s="689"/>
    </row>
    <row r="4" spans="1:13" ht="20.25" customHeight="1" x14ac:dyDescent="0.25">
      <c r="A4" s="703" t="s">
        <v>1109</v>
      </c>
      <c r="B4" s="703"/>
      <c r="C4" s="703"/>
      <c r="D4" s="703"/>
      <c r="E4" s="703"/>
      <c r="F4" s="703"/>
      <c r="G4" s="703"/>
      <c r="H4" s="703"/>
      <c r="I4" s="703"/>
      <c r="J4" s="703"/>
      <c r="K4" s="703"/>
      <c r="L4" s="689"/>
    </row>
    <row r="5" spans="1:13" ht="20.25" customHeight="1" x14ac:dyDescent="0.25">
      <c r="A5" s="698" t="s">
        <v>7</v>
      </c>
      <c r="B5" s="698"/>
      <c r="C5" s="698"/>
      <c r="D5" s="698"/>
      <c r="E5" s="698"/>
      <c r="F5" s="698"/>
      <c r="G5" s="698"/>
      <c r="H5" s="698"/>
      <c r="I5" s="698"/>
      <c r="J5" s="698"/>
      <c r="K5" s="698"/>
      <c r="L5" s="689"/>
    </row>
    <row r="6" spans="1:13" ht="20.25" customHeight="1" x14ac:dyDescent="0.3">
      <c r="A6" s="457" t="s">
        <v>1798</v>
      </c>
      <c r="B6" s="50"/>
      <c r="C6" s="50"/>
      <c r="D6" s="50"/>
      <c r="E6" s="50"/>
      <c r="F6" s="50"/>
      <c r="G6" s="50"/>
      <c r="H6" s="27"/>
      <c r="I6" s="50"/>
      <c r="J6" s="27"/>
      <c r="K6" s="50"/>
      <c r="L6" s="689"/>
      <c r="M6" s="142"/>
    </row>
    <row r="7" spans="1:13" ht="20.25" customHeight="1" x14ac:dyDescent="0.3">
      <c r="A7" s="1" t="s">
        <v>26</v>
      </c>
      <c r="B7" s="9" t="s">
        <v>618</v>
      </c>
      <c r="C7" s="50"/>
      <c r="D7" s="50"/>
      <c r="E7" s="50"/>
      <c r="F7" s="50"/>
      <c r="G7" s="50"/>
      <c r="H7" s="50"/>
      <c r="I7" s="50"/>
      <c r="J7" s="50"/>
      <c r="K7" s="50"/>
      <c r="L7" s="689"/>
    </row>
    <row r="8" spans="1:13" ht="20.25" customHeight="1" x14ac:dyDescent="0.3">
      <c r="B8" s="1" t="s">
        <v>620</v>
      </c>
      <c r="C8" s="50"/>
      <c r="D8" s="50"/>
      <c r="E8" s="50"/>
      <c r="F8" s="50"/>
      <c r="G8" s="27"/>
      <c r="H8" s="50"/>
      <c r="I8" s="50"/>
      <c r="J8" s="50"/>
      <c r="K8" s="50"/>
      <c r="L8" s="689"/>
    </row>
    <row r="9" spans="1:13" ht="20.25" customHeight="1" x14ac:dyDescent="0.3">
      <c r="A9" s="50"/>
      <c r="B9" s="403" t="s">
        <v>1748</v>
      </c>
      <c r="C9" s="50"/>
      <c r="D9" s="50"/>
      <c r="E9" s="50"/>
      <c r="F9" s="50"/>
      <c r="G9" s="50"/>
      <c r="H9" s="50"/>
      <c r="I9" s="50"/>
      <c r="J9" s="50"/>
      <c r="K9" s="50"/>
      <c r="L9" s="689"/>
    </row>
    <row r="10" spans="1:13" ht="20.25" customHeight="1" x14ac:dyDescent="0.25">
      <c r="A10" s="690" t="s">
        <v>0</v>
      </c>
      <c r="B10" s="690" t="s">
        <v>28</v>
      </c>
      <c r="C10" s="690" t="s">
        <v>8</v>
      </c>
      <c r="D10" s="143" t="s">
        <v>9</v>
      </c>
      <c r="E10" s="691" t="s">
        <v>10</v>
      </c>
      <c r="F10" s="692"/>
      <c r="G10" s="692"/>
      <c r="H10" s="693"/>
      <c r="I10" s="694" t="s">
        <v>88</v>
      </c>
      <c r="J10" s="133" t="s">
        <v>622</v>
      </c>
      <c r="K10" s="137" t="s">
        <v>3</v>
      </c>
      <c r="L10" s="689"/>
    </row>
    <row r="11" spans="1:13" ht="20.25" customHeight="1" x14ac:dyDescent="0.25">
      <c r="A11" s="690"/>
      <c r="B11" s="690"/>
      <c r="C11" s="690"/>
      <c r="D11" s="52" t="s">
        <v>12</v>
      </c>
      <c r="E11" s="2">
        <v>2561</v>
      </c>
      <c r="F11" s="2">
        <v>2562</v>
      </c>
      <c r="G11" s="2">
        <v>2563</v>
      </c>
      <c r="H11" s="2">
        <v>2564</v>
      </c>
      <c r="I11" s="695"/>
      <c r="J11" s="134" t="s">
        <v>624</v>
      </c>
      <c r="K11" s="132" t="s">
        <v>4</v>
      </c>
      <c r="L11" s="689"/>
    </row>
    <row r="12" spans="1:13" ht="20.25" customHeight="1" x14ac:dyDescent="0.3">
      <c r="A12" s="690"/>
      <c r="B12" s="690"/>
      <c r="C12" s="690"/>
      <c r="D12" s="144"/>
      <c r="E12" s="10" t="s">
        <v>13</v>
      </c>
      <c r="F12" s="10" t="s">
        <v>13</v>
      </c>
      <c r="G12" s="10" t="s">
        <v>13</v>
      </c>
      <c r="H12" s="10" t="s">
        <v>13</v>
      </c>
      <c r="I12" s="696"/>
      <c r="J12" s="135"/>
      <c r="K12" s="138"/>
      <c r="L12" s="689"/>
    </row>
    <row r="13" spans="1:13" ht="20.25" customHeight="1" x14ac:dyDescent="0.25">
      <c r="A13" s="30">
        <v>1</v>
      </c>
      <c r="B13" s="32" t="s">
        <v>636</v>
      </c>
      <c r="C13" s="30" t="s">
        <v>15</v>
      </c>
      <c r="D13" s="30" t="s">
        <v>42</v>
      </c>
      <c r="E13" s="3">
        <v>12000000</v>
      </c>
      <c r="F13" s="228">
        <v>0</v>
      </c>
      <c r="G13" s="228">
        <v>0</v>
      </c>
      <c r="H13" s="228">
        <v>0</v>
      </c>
      <c r="I13" s="30" t="s">
        <v>17</v>
      </c>
      <c r="J13" s="30" t="s">
        <v>18</v>
      </c>
      <c r="K13" s="42" t="s">
        <v>19</v>
      </c>
      <c r="L13" s="689"/>
    </row>
    <row r="14" spans="1:13" ht="20.25" customHeight="1" x14ac:dyDescent="0.25">
      <c r="A14" s="30"/>
      <c r="B14" s="32" t="s">
        <v>637</v>
      </c>
      <c r="C14" s="32" t="s">
        <v>35</v>
      </c>
      <c r="D14" s="32" t="s">
        <v>83</v>
      </c>
      <c r="E14" s="30" t="s">
        <v>616</v>
      </c>
      <c r="F14" s="31"/>
      <c r="G14" s="32"/>
      <c r="H14" s="32"/>
      <c r="I14" s="32" t="s">
        <v>21</v>
      </c>
      <c r="J14" s="32" t="s">
        <v>38</v>
      </c>
      <c r="K14" s="30"/>
      <c r="L14" s="689"/>
    </row>
    <row r="15" spans="1:13" ht="20.25" customHeight="1" x14ac:dyDescent="0.25">
      <c r="A15" s="30"/>
      <c r="B15" s="32" t="s">
        <v>638</v>
      </c>
      <c r="C15" s="32" t="s">
        <v>36</v>
      </c>
      <c r="D15" s="32" t="s">
        <v>674</v>
      </c>
      <c r="E15" s="30" t="s">
        <v>617</v>
      </c>
      <c r="F15" s="31"/>
      <c r="G15" s="32"/>
      <c r="H15" s="32"/>
      <c r="I15" s="32" t="s">
        <v>22</v>
      </c>
      <c r="J15" s="32" t="s">
        <v>39</v>
      </c>
      <c r="K15" s="30"/>
      <c r="L15" s="689"/>
    </row>
    <row r="16" spans="1:13" ht="20.25" customHeight="1" x14ac:dyDescent="0.25">
      <c r="A16" s="30"/>
      <c r="B16" s="77" t="s">
        <v>23</v>
      </c>
      <c r="C16" s="32" t="s">
        <v>37</v>
      </c>
      <c r="D16" s="32" t="s">
        <v>652</v>
      </c>
      <c r="E16" s="32"/>
      <c r="F16" s="31"/>
      <c r="G16" s="32"/>
      <c r="H16" s="32"/>
      <c r="I16" s="32"/>
      <c r="J16" s="32" t="s">
        <v>703</v>
      </c>
      <c r="K16" s="30"/>
      <c r="L16" s="689"/>
    </row>
    <row r="17" spans="1:12" ht="20.25" customHeight="1" x14ac:dyDescent="0.25">
      <c r="A17" s="30"/>
      <c r="B17" s="77" t="s">
        <v>24</v>
      </c>
      <c r="C17" s="32" t="s">
        <v>89</v>
      </c>
      <c r="D17" s="32" t="s">
        <v>653</v>
      </c>
      <c r="E17" s="32"/>
      <c r="F17" s="31"/>
      <c r="G17" s="32"/>
      <c r="H17" s="32"/>
      <c r="I17" s="32"/>
      <c r="J17" s="32" t="s">
        <v>704</v>
      </c>
      <c r="K17" s="30"/>
      <c r="L17" s="689"/>
    </row>
    <row r="18" spans="1:12" ht="20.25" customHeight="1" x14ac:dyDescent="0.25">
      <c r="A18" s="30"/>
      <c r="B18" s="77"/>
      <c r="C18" s="32" t="s">
        <v>90</v>
      </c>
      <c r="D18" s="32" t="s">
        <v>645</v>
      </c>
      <c r="E18" s="32"/>
      <c r="F18" s="31"/>
      <c r="G18" s="32"/>
      <c r="H18" s="32"/>
      <c r="I18" s="32"/>
      <c r="J18" s="32" t="s">
        <v>705</v>
      </c>
      <c r="K18" s="30"/>
      <c r="L18" s="689"/>
    </row>
    <row r="19" spans="1:12" ht="20.25" customHeight="1" x14ac:dyDescent="0.25">
      <c r="A19" s="30"/>
      <c r="B19" s="32"/>
      <c r="C19" s="30"/>
      <c r="D19" s="32"/>
      <c r="E19" s="161"/>
      <c r="F19" s="31"/>
      <c r="G19" s="34"/>
      <c r="H19" s="34"/>
      <c r="I19" s="30"/>
      <c r="J19" s="30"/>
      <c r="K19" s="30"/>
      <c r="L19" s="689"/>
    </row>
    <row r="20" spans="1:12" ht="20.25" customHeight="1" x14ac:dyDescent="0.25">
      <c r="A20" s="30"/>
      <c r="B20" s="32"/>
      <c r="C20" s="30"/>
      <c r="D20" s="32"/>
      <c r="E20" s="33"/>
      <c r="F20" s="31"/>
      <c r="G20" s="34"/>
      <c r="H20" s="34"/>
      <c r="I20" s="30"/>
      <c r="J20" s="30"/>
      <c r="K20" s="30"/>
      <c r="L20" s="689"/>
    </row>
    <row r="21" spans="1:12" ht="20.25" customHeight="1" x14ac:dyDescent="0.25">
      <c r="A21" s="30"/>
      <c r="B21" s="32"/>
      <c r="C21" s="30"/>
      <c r="D21" s="32"/>
      <c r="E21" s="33"/>
      <c r="F21" s="31"/>
      <c r="G21" s="34"/>
      <c r="H21" s="34"/>
      <c r="I21" s="30"/>
      <c r="J21" s="49"/>
      <c r="K21" s="30"/>
      <c r="L21" s="689"/>
    </row>
    <row r="22" spans="1:12" ht="20.25" customHeight="1" x14ac:dyDescent="0.25">
      <c r="A22" s="35"/>
      <c r="B22" s="36"/>
      <c r="C22" s="36"/>
      <c r="D22" s="36"/>
      <c r="E22" s="36"/>
      <c r="F22" s="37"/>
      <c r="G22" s="36"/>
      <c r="H22" s="36"/>
      <c r="I22" s="36"/>
      <c r="J22" s="36"/>
      <c r="K22" s="35"/>
      <c r="L22" s="689"/>
    </row>
    <row r="23" spans="1:12" ht="20.25" customHeight="1" x14ac:dyDescent="0.25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35" t="s">
        <v>1108</v>
      </c>
      <c r="L23" s="689">
        <v>313</v>
      </c>
    </row>
    <row r="24" spans="1:12" ht="20.25" customHeight="1" x14ac:dyDescent="0.3">
      <c r="A24" s="457" t="s">
        <v>1798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689"/>
    </row>
    <row r="25" spans="1:12" ht="20.25" customHeight="1" x14ac:dyDescent="0.3">
      <c r="A25" s="1" t="s">
        <v>26</v>
      </c>
      <c r="B25" s="9" t="s">
        <v>618</v>
      </c>
      <c r="C25" s="50"/>
      <c r="D25" s="50"/>
      <c r="E25" s="50"/>
      <c r="F25" s="50"/>
      <c r="G25" s="50"/>
      <c r="H25" s="50"/>
      <c r="I25" s="50"/>
      <c r="J25" s="50"/>
      <c r="K25" s="50"/>
      <c r="L25" s="689"/>
    </row>
    <row r="26" spans="1:12" ht="20.25" customHeight="1" x14ac:dyDescent="0.3">
      <c r="B26" s="1" t="s">
        <v>620</v>
      </c>
      <c r="C26" s="50"/>
      <c r="D26" s="50"/>
      <c r="E26" s="50"/>
      <c r="F26" s="50"/>
      <c r="G26" s="50"/>
      <c r="H26" s="50"/>
      <c r="I26" s="50"/>
      <c r="J26" s="50"/>
      <c r="K26" s="50"/>
      <c r="L26" s="689"/>
    </row>
    <row r="27" spans="1:12" ht="20.25" customHeight="1" x14ac:dyDescent="0.3">
      <c r="A27" s="50"/>
      <c r="B27" s="403" t="s">
        <v>1748</v>
      </c>
      <c r="C27" s="50"/>
      <c r="D27" s="50"/>
      <c r="E27" s="50"/>
      <c r="F27" s="50"/>
      <c r="G27" s="50"/>
      <c r="H27" s="50"/>
      <c r="I27" s="50"/>
      <c r="J27" s="50"/>
      <c r="K27" s="50"/>
      <c r="L27" s="689"/>
    </row>
    <row r="28" spans="1:12" ht="20.25" customHeight="1" x14ac:dyDescent="0.25">
      <c r="A28" s="690" t="s">
        <v>0</v>
      </c>
      <c r="B28" s="690" t="s">
        <v>28</v>
      </c>
      <c r="C28" s="690" t="s">
        <v>8</v>
      </c>
      <c r="D28" s="143" t="s">
        <v>9</v>
      </c>
      <c r="E28" s="691" t="s">
        <v>10</v>
      </c>
      <c r="F28" s="692"/>
      <c r="G28" s="692"/>
      <c r="H28" s="693"/>
      <c r="I28" s="690" t="s">
        <v>88</v>
      </c>
      <c r="J28" s="133" t="s">
        <v>622</v>
      </c>
      <c r="K28" s="137" t="s">
        <v>3</v>
      </c>
      <c r="L28" s="689"/>
    </row>
    <row r="29" spans="1:12" ht="20.25" customHeight="1" x14ac:dyDescent="0.25">
      <c r="A29" s="690"/>
      <c r="B29" s="690"/>
      <c r="C29" s="690"/>
      <c r="D29" s="52" t="s">
        <v>12</v>
      </c>
      <c r="E29" s="2">
        <v>2561</v>
      </c>
      <c r="F29" s="2">
        <v>2562</v>
      </c>
      <c r="G29" s="2">
        <v>2563</v>
      </c>
      <c r="H29" s="2">
        <v>2564</v>
      </c>
      <c r="I29" s="690"/>
      <c r="J29" s="134" t="s">
        <v>624</v>
      </c>
      <c r="K29" s="132" t="s">
        <v>4</v>
      </c>
      <c r="L29" s="689"/>
    </row>
    <row r="30" spans="1:12" ht="20.25" customHeight="1" x14ac:dyDescent="0.3">
      <c r="A30" s="690"/>
      <c r="B30" s="690"/>
      <c r="C30" s="690"/>
      <c r="D30" s="144"/>
      <c r="E30" s="10" t="s">
        <v>13</v>
      </c>
      <c r="F30" s="10" t="s">
        <v>13</v>
      </c>
      <c r="G30" s="10" t="s">
        <v>13</v>
      </c>
      <c r="H30" s="10" t="s">
        <v>13</v>
      </c>
      <c r="I30" s="690"/>
      <c r="J30" s="135"/>
      <c r="K30" s="138"/>
      <c r="L30" s="689"/>
    </row>
    <row r="31" spans="1:12" ht="20.25" customHeight="1" x14ac:dyDescent="0.25">
      <c r="A31" s="28">
        <v>2</v>
      </c>
      <c r="B31" s="153" t="s">
        <v>58</v>
      </c>
      <c r="C31" s="30" t="s">
        <v>15</v>
      </c>
      <c r="D31" s="155" t="s">
        <v>42</v>
      </c>
      <c r="E31" s="3">
        <v>25000000</v>
      </c>
      <c r="F31" s="228">
        <v>0</v>
      </c>
      <c r="G31" s="228">
        <v>0</v>
      </c>
      <c r="H31" s="228">
        <v>0</v>
      </c>
      <c r="I31" s="30" t="s">
        <v>17</v>
      </c>
      <c r="J31" s="28" t="s">
        <v>18</v>
      </c>
      <c r="K31" s="42" t="s">
        <v>19</v>
      </c>
      <c r="L31" s="689"/>
    </row>
    <row r="32" spans="1:12" ht="20.25" customHeight="1" x14ac:dyDescent="0.25">
      <c r="A32" s="30"/>
      <c r="B32" s="154" t="s">
        <v>59</v>
      </c>
      <c r="C32" s="32" t="s">
        <v>35</v>
      </c>
      <c r="D32" s="154" t="s">
        <v>64</v>
      </c>
      <c r="E32" s="30" t="s">
        <v>616</v>
      </c>
      <c r="F32" s="31"/>
      <c r="G32" s="32"/>
      <c r="H32" s="32"/>
      <c r="I32" s="32" t="s">
        <v>21</v>
      </c>
      <c r="J32" s="32" t="s">
        <v>38</v>
      </c>
      <c r="K32" s="30"/>
      <c r="L32" s="689"/>
    </row>
    <row r="33" spans="1:12" ht="20.25" customHeight="1" x14ac:dyDescent="0.25">
      <c r="A33" s="30"/>
      <c r="B33" s="154" t="s">
        <v>60</v>
      </c>
      <c r="C33" s="32" t="s">
        <v>36</v>
      </c>
      <c r="D33" s="154" t="s">
        <v>654</v>
      </c>
      <c r="E33" s="30" t="s">
        <v>617</v>
      </c>
      <c r="F33" s="31"/>
      <c r="G33" s="32"/>
      <c r="H33" s="32"/>
      <c r="I33" s="32" t="s">
        <v>22</v>
      </c>
      <c r="J33" s="32" t="s">
        <v>39</v>
      </c>
      <c r="K33" s="30"/>
      <c r="L33" s="689"/>
    </row>
    <row r="34" spans="1:12" ht="20.25" customHeight="1" x14ac:dyDescent="0.25">
      <c r="A34" s="30"/>
      <c r="B34" s="154" t="s">
        <v>690</v>
      </c>
      <c r="C34" s="32" t="s">
        <v>37</v>
      </c>
      <c r="D34" s="154" t="s">
        <v>691</v>
      </c>
      <c r="E34" s="32"/>
      <c r="F34" s="31"/>
      <c r="G34" s="32"/>
      <c r="H34" s="32"/>
      <c r="I34" s="32"/>
      <c r="J34" s="32" t="s">
        <v>703</v>
      </c>
      <c r="K34" s="30"/>
      <c r="L34" s="689"/>
    </row>
    <row r="35" spans="1:12" ht="20.25" customHeight="1" x14ac:dyDescent="0.25">
      <c r="A35" s="30"/>
      <c r="B35" s="154" t="s">
        <v>61</v>
      </c>
      <c r="C35" s="32" t="s">
        <v>89</v>
      </c>
      <c r="D35" s="154" t="s">
        <v>692</v>
      </c>
      <c r="E35" s="32"/>
      <c r="F35" s="31"/>
      <c r="G35" s="32"/>
      <c r="H35" s="32"/>
      <c r="I35" s="32"/>
      <c r="J35" s="32" t="s">
        <v>704</v>
      </c>
      <c r="K35" s="30"/>
      <c r="L35" s="689"/>
    </row>
    <row r="36" spans="1:12" ht="20.25" customHeight="1" x14ac:dyDescent="0.25">
      <c r="A36" s="30"/>
      <c r="B36" s="87" t="s">
        <v>62</v>
      </c>
      <c r="C36" s="32" t="s">
        <v>90</v>
      </c>
      <c r="D36" s="156" t="s">
        <v>693</v>
      </c>
      <c r="E36" s="32"/>
      <c r="F36" s="31"/>
      <c r="G36" s="32"/>
      <c r="H36" s="32"/>
      <c r="I36" s="32"/>
      <c r="J36" s="32" t="s">
        <v>705</v>
      </c>
      <c r="K36" s="30"/>
      <c r="L36" s="689"/>
    </row>
    <row r="37" spans="1:12" ht="20.25" customHeight="1" x14ac:dyDescent="0.25">
      <c r="A37" s="30"/>
      <c r="B37" s="87" t="s">
        <v>63</v>
      </c>
      <c r="C37" s="30"/>
      <c r="D37" s="154" t="s">
        <v>694</v>
      </c>
      <c r="E37" s="33"/>
      <c r="F37" s="34"/>
      <c r="G37" s="34"/>
      <c r="H37" s="34"/>
      <c r="I37" s="30"/>
      <c r="J37" s="30"/>
      <c r="K37" s="30"/>
      <c r="L37" s="689"/>
    </row>
    <row r="38" spans="1:12" ht="20.25" customHeight="1" x14ac:dyDescent="0.25">
      <c r="A38" s="30"/>
      <c r="B38" s="32"/>
      <c r="C38" s="30"/>
      <c r="D38" s="154" t="s">
        <v>695</v>
      </c>
      <c r="E38" s="33"/>
      <c r="F38" s="34"/>
      <c r="G38" s="34"/>
      <c r="H38" s="34"/>
      <c r="I38" s="30"/>
      <c r="J38" s="30"/>
      <c r="K38" s="30"/>
      <c r="L38" s="689"/>
    </row>
    <row r="39" spans="1:12" ht="20.25" customHeight="1" x14ac:dyDescent="0.25">
      <c r="A39" s="30"/>
      <c r="B39" s="32"/>
      <c r="C39" s="30"/>
      <c r="D39" s="32" t="s">
        <v>696</v>
      </c>
      <c r="E39" s="33"/>
      <c r="F39" s="34"/>
      <c r="G39" s="34"/>
      <c r="H39" s="34"/>
      <c r="I39" s="30"/>
      <c r="J39" s="30"/>
      <c r="K39" s="30"/>
      <c r="L39" s="689"/>
    </row>
    <row r="40" spans="1:12" ht="20.25" customHeight="1" x14ac:dyDescent="0.25">
      <c r="A40" s="30"/>
      <c r="B40" s="32"/>
      <c r="C40" s="32"/>
      <c r="D40" s="154"/>
      <c r="E40" s="30"/>
      <c r="F40" s="31"/>
      <c r="G40" s="32"/>
      <c r="H40" s="32"/>
      <c r="I40" s="32"/>
      <c r="J40" s="32"/>
      <c r="K40" s="30"/>
      <c r="L40" s="689"/>
    </row>
    <row r="41" spans="1:12" ht="20.25" customHeight="1" x14ac:dyDescent="0.25">
      <c r="A41" s="30"/>
      <c r="B41" s="32"/>
      <c r="C41" s="32"/>
      <c r="D41" s="154"/>
      <c r="E41" s="32"/>
      <c r="F41" s="31"/>
      <c r="G41" s="32"/>
      <c r="H41" s="32"/>
      <c r="I41" s="32"/>
      <c r="J41" s="32"/>
      <c r="K41" s="30"/>
      <c r="L41" s="689"/>
    </row>
    <row r="42" spans="1:12" ht="20.25" customHeight="1" x14ac:dyDescent="0.25">
      <c r="A42" s="30"/>
      <c r="B42" s="77"/>
      <c r="C42" s="32"/>
      <c r="D42" s="154"/>
      <c r="E42" s="32"/>
      <c r="F42" s="31"/>
      <c r="G42" s="32"/>
      <c r="H42" s="32"/>
      <c r="I42" s="32"/>
      <c r="J42" s="32"/>
      <c r="K42" s="30"/>
      <c r="L42" s="689"/>
    </row>
    <row r="43" spans="1:12" ht="20.25" customHeight="1" x14ac:dyDescent="0.25">
      <c r="A43" s="59"/>
      <c r="B43" s="100"/>
      <c r="C43" s="60"/>
      <c r="D43" s="154"/>
      <c r="E43" s="60"/>
      <c r="F43" s="149"/>
      <c r="G43" s="60"/>
      <c r="H43" s="60"/>
      <c r="I43" s="60"/>
      <c r="J43" s="60"/>
      <c r="K43" s="59"/>
      <c r="L43" s="689"/>
    </row>
    <row r="44" spans="1:12" ht="20.25" customHeight="1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5"/>
      <c r="L44" s="689"/>
    </row>
    <row r="45" spans="1:12" ht="20.25" customHeight="1" x14ac:dyDescent="0.25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35" t="s">
        <v>1108</v>
      </c>
      <c r="L45" s="689">
        <v>314</v>
      </c>
    </row>
    <row r="46" spans="1:12" ht="20.25" customHeight="1" x14ac:dyDescent="0.3">
      <c r="A46" s="457" t="s">
        <v>1798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689"/>
    </row>
    <row r="47" spans="1:12" ht="20.25" customHeight="1" x14ac:dyDescent="0.3">
      <c r="A47" s="1" t="s">
        <v>26</v>
      </c>
      <c r="B47" s="9" t="s">
        <v>618</v>
      </c>
      <c r="C47" s="50"/>
      <c r="D47" s="50"/>
      <c r="E47" s="50"/>
      <c r="F47" s="50"/>
      <c r="G47" s="50"/>
      <c r="H47" s="50"/>
      <c r="I47" s="50"/>
      <c r="J47" s="50"/>
      <c r="K47" s="50"/>
      <c r="L47" s="689"/>
    </row>
    <row r="48" spans="1:12" ht="20.25" customHeight="1" x14ac:dyDescent="0.3">
      <c r="B48" s="1" t="s">
        <v>620</v>
      </c>
      <c r="C48" s="50"/>
      <c r="D48" s="50"/>
      <c r="E48" s="50"/>
      <c r="F48" s="50"/>
      <c r="G48" s="50"/>
      <c r="H48" s="50"/>
      <c r="I48" s="50"/>
      <c r="J48" s="50"/>
      <c r="K48" s="50"/>
      <c r="L48" s="689"/>
    </row>
    <row r="49" spans="1:12" ht="20.25" customHeight="1" x14ac:dyDescent="0.3">
      <c r="A49" s="50"/>
      <c r="B49" s="403" t="s">
        <v>1748</v>
      </c>
      <c r="C49" s="50"/>
      <c r="D49" s="50"/>
      <c r="E49" s="50"/>
      <c r="F49" s="50"/>
      <c r="G49" s="50"/>
      <c r="H49" s="50"/>
      <c r="I49" s="50"/>
      <c r="J49" s="50"/>
      <c r="K49" s="50"/>
      <c r="L49" s="689"/>
    </row>
    <row r="50" spans="1:12" ht="20.25" customHeight="1" x14ac:dyDescent="0.25">
      <c r="A50" s="690" t="s">
        <v>0</v>
      </c>
      <c r="B50" s="690" t="s">
        <v>28</v>
      </c>
      <c r="C50" s="690" t="s">
        <v>8</v>
      </c>
      <c r="D50" s="143" t="s">
        <v>9</v>
      </c>
      <c r="E50" s="691" t="s">
        <v>10</v>
      </c>
      <c r="F50" s="692"/>
      <c r="G50" s="692"/>
      <c r="H50" s="693"/>
      <c r="I50" s="690" t="s">
        <v>88</v>
      </c>
      <c r="J50" s="133" t="s">
        <v>622</v>
      </c>
      <c r="K50" s="137" t="s">
        <v>3</v>
      </c>
      <c r="L50" s="689"/>
    </row>
    <row r="51" spans="1:12" ht="20.25" customHeight="1" x14ac:dyDescent="0.25">
      <c r="A51" s="690"/>
      <c r="B51" s="690"/>
      <c r="C51" s="690"/>
      <c r="D51" s="52" t="s">
        <v>12</v>
      </c>
      <c r="E51" s="2">
        <v>2561</v>
      </c>
      <c r="F51" s="2">
        <v>2562</v>
      </c>
      <c r="G51" s="2">
        <v>2563</v>
      </c>
      <c r="H51" s="2">
        <v>2564</v>
      </c>
      <c r="I51" s="690"/>
      <c r="J51" s="134" t="s">
        <v>624</v>
      </c>
      <c r="K51" s="132" t="s">
        <v>4</v>
      </c>
      <c r="L51" s="689"/>
    </row>
    <row r="52" spans="1:12" ht="20.25" customHeight="1" x14ac:dyDescent="0.3">
      <c r="A52" s="690"/>
      <c r="B52" s="690"/>
      <c r="C52" s="690"/>
      <c r="D52" s="144"/>
      <c r="E52" s="10" t="s">
        <v>13</v>
      </c>
      <c r="F52" s="10" t="s">
        <v>13</v>
      </c>
      <c r="G52" s="10" t="s">
        <v>13</v>
      </c>
      <c r="H52" s="10" t="s">
        <v>13</v>
      </c>
      <c r="I52" s="690"/>
      <c r="J52" s="135"/>
      <c r="K52" s="138"/>
      <c r="L52" s="689"/>
    </row>
    <row r="53" spans="1:12" ht="20.25" customHeight="1" x14ac:dyDescent="0.25">
      <c r="A53" s="28">
        <v>3</v>
      </c>
      <c r="B53" s="32" t="s">
        <v>58</v>
      </c>
      <c r="C53" s="30" t="s">
        <v>15</v>
      </c>
      <c r="D53" s="28" t="s">
        <v>42</v>
      </c>
      <c r="E53" s="3">
        <v>16200000</v>
      </c>
      <c r="F53" s="228">
        <v>0</v>
      </c>
      <c r="G53" s="228">
        <v>0</v>
      </c>
      <c r="H53" s="228">
        <v>0</v>
      </c>
      <c r="I53" s="30" t="s">
        <v>17</v>
      </c>
      <c r="J53" s="28" t="s">
        <v>18</v>
      </c>
      <c r="K53" s="38" t="s">
        <v>19</v>
      </c>
      <c r="L53" s="689"/>
    </row>
    <row r="54" spans="1:12" ht="20.25" customHeight="1" x14ac:dyDescent="0.25">
      <c r="A54" s="30"/>
      <c r="B54" s="32" t="s">
        <v>639</v>
      </c>
      <c r="C54" s="32" t="s">
        <v>35</v>
      </c>
      <c r="D54" s="32" t="s">
        <v>83</v>
      </c>
      <c r="E54" s="30" t="s">
        <v>616</v>
      </c>
      <c r="F54" s="32"/>
      <c r="G54" s="32"/>
      <c r="H54" s="32"/>
      <c r="I54" s="32" t="s">
        <v>21</v>
      </c>
      <c r="J54" s="32" t="s">
        <v>38</v>
      </c>
      <c r="K54" s="30"/>
      <c r="L54" s="689"/>
    </row>
    <row r="55" spans="1:12" ht="20.25" customHeight="1" x14ac:dyDescent="0.25">
      <c r="A55" s="30"/>
      <c r="B55" s="32" t="s">
        <v>640</v>
      </c>
      <c r="C55" s="32" t="s">
        <v>36</v>
      </c>
      <c r="D55" s="32" t="s">
        <v>673</v>
      </c>
      <c r="E55" s="30" t="s">
        <v>617</v>
      </c>
      <c r="F55" s="32"/>
      <c r="G55" s="32"/>
      <c r="H55" s="32"/>
      <c r="I55" s="32" t="s">
        <v>22</v>
      </c>
      <c r="J55" s="32" t="s">
        <v>39</v>
      </c>
      <c r="K55" s="30"/>
      <c r="L55" s="689"/>
    </row>
    <row r="56" spans="1:12" ht="20.25" customHeight="1" x14ac:dyDescent="0.25">
      <c r="A56" s="30"/>
      <c r="B56" s="46" t="s">
        <v>62</v>
      </c>
      <c r="C56" s="32" t="s">
        <v>37</v>
      </c>
      <c r="D56" s="32" t="s">
        <v>652</v>
      </c>
      <c r="E56" s="32"/>
      <c r="F56" s="32"/>
      <c r="G56" s="32"/>
      <c r="H56" s="32"/>
      <c r="I56" s="32"/>
      <c r="J56" s="32" t="s">
        <v>703</v>
      </c>
      <c r="K56" s="30"/>
      <c r="L56" s="689"/>
    </row>
    <row r="57" spans="1:12" ht="20.25" customHeight="1" x14ac:dyDescent="0.25">
      <c r="A57" s="30"/>
      <c r="B57" s="46" t="s">
        <v>63</v>
      </c>
      <c r="C57" s="32" t="s">
        <v>89</v>
      </c>
      <c r="D57" s="32" t="s">
        <v>653</v>
      </c>
      <c r="E57" s="32"/>
      <c r="F57" s="32"/>
      <c r="G57" s="32"/>
      <c r="H57" s="32"/>
      <c r="I57" s="32"/>
      <c r="J57" s="32" t="s">
        <v>704</v>
      </c>
      <c r="K57" s="30"/>
      <c r="L57" s="689"/>
    </row>
    <row r="58" spans="1:12" ht="20.25" customHeight="1" x14ac:dyDescent="0.25">
      <c r="A58" s="30"/>
      <c r="B58" s="32"/>
      <c r="C58" s="32" t="s">
        <v>90</v>
      </c>
      <c r="D58" s="32" t="s">
        <v>646</v>
      </c>
      <c r="E58" s="32"/>
      <c r="F58" s="32"/>
      <c r="G58" s="32"/>
      <c r="H58" s="32"/>
      <c r="I58" s="32"/>
      <c r="J58" s="32" t="s">
        <v>705</v>
      </c>
      <c r="K58" s="30"/>
      <c r="L58" s="689"/>
    </row>
    <row r="59" spans="1:12" ht="20.25" customHeight="1" x14ac:dyDescent="0.25">
      <c r="A59" s="59"/>
      <c r="B59" s="60"/>
      <c r="C59" s="59"/>
      <c r="D59" s="156"/>
      <c r="E59" s="154"/>
      <c r="F59" s="148"/>
      <c r="G59" s="148"/>
      <c r="H59" s="148"/>
      <c r="I59" s="59"/>
      <c r="J59" s="59"/>
      <c r="K59" s="59"/>
      <c r="L59" s="689"/>
    </row>
    <row r="60" spans="1:12" ht="20.25" customHeight="1" x14ac:dyDescent="0.25">
      <c r="A60" s="59"/>
      <c r="B60" s="60"/>
      <c r="C60" s="59"/>
      <c r="D60" s="154"/>
      <c r="E60" s="95"/>
      <c r="F60" s="148"/>
      <c r="G60" s="148"/>
      <c r="H60" s="148"/>
      <c r="I60" s="59"/>
      <c r="J60" s="59"/>
      <c r="K60" s="59"/>
      <c r="L60" s="689"/>
    </row>
    <row r="61" spans="1:12" ht="20.25" customHeight="1" x14ac:dyDescent="0.25">
      <c r="A61" s="30"/>
      <c r="B61" s="32"/>
      <c r="C61" s="30"/>
      <c r="D61" s="154"/>
      <c r="E61" s="41"/>
      <c r="F61" s="31"/>
      <c r="G61" s="31"/>
      <c r="H61" s="31"/>
      <c r="I61" s="30"/>
      <c r="J61" s="30"/>
      <c r="K61" s="42"/>
      <c r="L61" s="689"/>
    </row>
    <row r="62" spans="1:12" ht="20.25" customHeight="1" x14ac:dyDescent="0.25">
      <c r="A62" s="30"/>
      <c r="B62" s="32"/>
      <c r="C62" s="32"/>
      <c r="D62" s="154"/>
      <c r="E62" s="30"/>
      <c r="F62" s="31"/>
      <c r="G62" s="32"/>
      <c r="H62" s="32"/>
      <c r="I62" s="32"/>
      <c r="J62" s="32"/>
      <c r="K62" s="30"/>
      <c r="L62" s="689"/>
    </row>
    <row r="63" spans="1:12" ht="20.25" customHeight="1" x14ac:dyDescent="0.25">
      <c r="A63" s="30"/>
      <c r="B63" s="32"/>
      <c r="C63" s="32"/>
      <c r="D63" s="154"/>
      <c r="E63" s="32"/>
      <c r="F63" s="31"/>
      <c r="G63" s="32"/>
      <c r="H63" s="32"/>
      <c r="I63" s="32"/>
      <c r="J63" s="32"/>
      <c r="K63" s="30"/>
      <c r="L63" s="689"/>
    </row>
    <row r="64" spans="1:12" ht="20.25" customHeight="1" x14ac:dyDescent="0.25">
      <c r="A64" s="30"/>
      <c r="B64" s="77"/>
      <c r="C64" s="32"/>
      <c r="D64" s="154"/>
      <c r="E64" s="32"/>
      <c r="F64" s="31"/>
      <c r="G64" s="32"/>
      <c r="H64" s="32"/>
      <c r="I64" s="32"/>
      <c r="J64" s="32"/>
      <c r="K64" s="30"/>
      <c r="L64" s="689"/>
    </row>
    <row r="65" spans="1:12" ht="20.25" customHeight="1" x14ac:dyDescent="0.25">
      <c r="A65" s="59"/>
      <c r="B65" s="100"/>
      <c r="C65" s="60"/>
      <c r="D65" s="154"/>
      <c r="E65" s="60"/>
      <c r="F65" s="149"/>
      <c r="G65" s="60"/>
      <c r="H65" s="60"/>
      <c r="I65" s="60"/>
      <c r="J65" s="60"/>
      <c r="K65" s="59"/>
      <c r="L65" s="689"/>
    </row>
    <row r="66" spans="1:12" ht="20.25" customHeight="1" x14ac:dyDescent="0.25">
      <c r="A66" s="35"/>
      <c r="B66" s="36"/>
      <c r="C66" s="36"/>
      <c r="D66" s="36"/>
      <c r="E66" s="36"/>
      <c r="F66" s="36"/>
      <c r="G66" s="36"/>
      <c r="H66" s="36"/>
      <c r="I66" s="36"/>
      <c r="J66" s="36"/>
      <c r="K66" s="35"/>
      <c r="L66" s="689"/>
    </row>
    <row r="67" spans="1:12" ht="20.25" customHeight="1" x14ac:dyDescent="0.25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35" t="s">
        <v>1108</v>
      </c>
      <c r="L67" s="689">
        <v>315</v>
      </c>
    </row>
    <row r="68" spans="1:12" ht="20.25" customHeight="1" x14ac:dyDescent="0.3">
      <c r="A68" s="457" t="s">
        <v>1798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689"/>
    </row>
    <row r="69" spans="1:12" ht="20.25" customHeight="1" x14ac:dyDescent="0.3">
      <c r="A69" s="1" t="s">
        <v>26</v>
      </c>
      <c r="B69" s="9" t="s">
        <v>618</v>
      </c>
      <c r="C69" s="50"/>
      <c r="D69" s="50"/>
      <c r="E69" s="50"/>
      <c r="F69" s="50"/>
      <c r="G69" s="50"/>
      <c r="H69" s="50"/>
      <c r="I69" s="50"/>
      <c r="J69" s="50"/>
      <c r="K69" s="50"/>
      <c r="L69" s="689"/>
    </row>
    <row r="70" spans="1:12" ht="20.25" customHeight="1" x14ac:dyDescent="0.3">
      <c r="B70" s="1" t="s">
        <v>620</v>
      </c>
      <c r="C70" s="50"/>
      <c r="D70" s="50"/>
      <c r="E70" s="50"/>
      <c r="F70" s="50"/>
      <c r="G70" s="50"/>
      <c r="H70" s="50"/>
      <c r="I70" s="50"/>
      <c r="J70" s="50"/>
      <c r="K70" s="50"/>
      <c r="L70" s="689"/>
    </row>
    <row r="71" spans="1:12" ht="20.25" customHeight="1" x14ac:dyDescent="0.3">
      <c r="A71" s="50"/>
      <c r="B71" s="403" t="s">
        <v>1748</v>
      </c>
      <c r="C71" s="50"/>
      <c r="D71" s="50"/>
      <c r="E71" s="50"/>
      <c r="F71" s="50"/>
      <c r="G71" s="50"/>
      <c r="H71" s="50"/>
      <c r="I71" s="50"/>
      <c r="J71" s="50"/>
      <c r="K71" s="50"/>
      <c r="L71" s="689"/>
    </row>
    <row r="72" spans="1:12" ht="20.25" customHeight="1" x14ac:dyDescent="0.25">
      <c r="A72" s="690" t="s">
        <v>0</v>
      </c>
      <c r="B72" s="690" t="s">
        <v>28</v>
      </c>
      <c r="C72" s="690" t="s">
        <v>8</v>
      </c>
      <c r="D72" s="143" t="s">
        <v>9</v>
      </c>
      <c r="E72" s="691" t="s">
        <v>10</v>
      </c>
      <c r="F72" s="692"/>
      <c r="G72" s="692"/>
      <c r="H72" s="693"/>
      <c r="I72" s="690" t="s">
        <v>88</v>
      </c>
      <c r="J72" s="133" t="s">
        <v>622</v>
      </c>
      <c r="K72" s="137" t="s">
        <v>3</v>
      </c>
      <c r="L72" s="689"/>
    </row>
    <row r="73" spans="1:12" ht="20.25" customHeight="1" x14ac:dyDescent="0.25">
      <c r="A73" s="690"/>
      <c r="B73" s="690"/>
      <c r="C73" s="690"/>
      <c r="D73" s="52" t="s">
        <v>12</v>
      </c>
      <c r="E73" s="2">
        <v>2561</v>
      </c>
      <c r="F73" s="2">
        <v>2562</v>
      </c>
      <c r="G73" s="2">
        <v>2563</v>
      </c>
      <c r="H73" s="2">
        <v>2564</v>
      </c>
      <c r="I73" s="690"/>
      <c r="J73" s="134" t="s">
        <v>624</v>
      </c>
      <c r="K73" s="132" t="s">
        <v>4</v>
      </c>
      <c r="L73" s="689"/>
    </row>
    <row r="74" spans="1:12" ht="20.25" customHeight="1" x14ac:dyDescent="0.3">
      <c r="A74" s="690"/>
      <c r="B74" s="690"/>
      <c r="C74" s="690"/>
      <c r="D74" s="144"/>
      <c r="E74" s="10" t="s">
        <v>13</v>
      </c>
      <c r="F74" s="10" t="s">
        <v>13</v>
      </c>
      <c r="G74" s="10" t="s">
        <v>13</v>
      </c>
      <c r="H74" s="10" t="s">
        <v>13</v>
      </c>
      <c r="I74" s="690"/>
      <c r="J74" s="135"/>
      <c r="K74" s="138"/>
      <c r="L74" s="689"/>
    </row>
    <row r="75" spans="1:12" ht="20.25" customHeight="1" x14ac:dyDescent="0.25">
      <c r="A75" s="28">
        <v>4</v>
      </c>
      <c r="B75" s="32" t="s">
        <v>58</v>
      </c>
      <c r="C75" s="30" t="s">
        <v>15</v>
      </c>
      <c r="D75" s="30" t="s">
        <v>42</v>
      </c>
      <c r="E75" s="3">
        <v>11100000</v>
      </c>
      <c r="F75" s="228">
        <v>0</v>
      </c>
      <c r="G75" s="228">
        <v>0</v>
      </c>
      <c r="H75" s="228">
        <v>0</v>
      </c>
      <c r="I75" s="30" t="s">
        <v>17</v>
      </c>
      <c r="J75" s="30" t="s">
        <v>18</v>
      </c>
      <c r="K75" s="38" t="s">
        <v>19</v>
      </c>
      <c r="L75" s="689"/>
    </row>
    <row r="76" spans="1:12" ht="20.25" customHeight="1" x14ac:dyDescent="0.25">
      <c r="A76" s="30"/>
      <c r="B76" s="32" t="s">
        <v>641</v>
      </c>
      <c r="C76" s="32" t="s">
        <v>35</v>
      </c>
      <c r="D76" s="32" t="s">
        <v>83</v>
      </c>
      <c r="E76" s="30" t="s">
        <v>616</v>
      </c>
      <c r="F76" s="32"/>
      <c r="G76" s="32"/>
      <c r="H76" s="32"/>
      <c r="I76" s="32" t="s">
        <v>21</v>
      </c>
      <c r="J76" s="32" t="s">
        <v>38</v>
      </c>
      <c r="K76" s="30"/>
      <c r="L76" s="689"/>
    </row>
    <row r="77" spans="1:12" ht="20.25" customHeight="1" x14ac:dyDescent="0.25">
      <c r="A77" s="30"/>
      <c r="B77" s="32" t="s">
        <v>642</v>
      </c>
      <c r="C77" s="32" t="s">
        <v>36</v>
      </c>
      <c r="D77" s="32" t="s">
        <v>84</v>
      </c>
      <c r="E77" s="30" t="s">
        <v>617</v>
      </c>
      <c r="F77" s="32"/>
      <c r="G77" s="32"/>
      <c r="H77" s="32"/>
      <c r="I77" s="32" t="s">
        <v>22</v>
      </c>
      <c r="J77" s="32" t="s">
        <v>39</v>
      </c>
      <c r="K77" s="30"/>
      <c r="L77" s="689"/>
    </row>
    <row r="78" spans="1:12" ht="20.25" customHeight="1" x14ac:dyDescent="0.25">
      <c r="A78" s="30"/>
      <c r="B78" s="90" t="s">
        <v>81</v>
      </c>
      <c r="C78" s="32" t="s">
        <v>37</v>
      </c>
      <c r="D78" s="32" t="s">
        <v>651</v>
      </c>
      <c r="E78" s="32"/>
      <c r="F78" s="32"/>
      <c r="G78" s="32"/>
      <c r="H78" s="32"/>
      <c r="I78" s="32"/>
      <c r="J78" s="32" t="s">
        <v>703</v>
      </c>
      <c r="K78" s="30"/>
      <c r="L78" s="689"/>
    </row>
    <row r="79" spans="1:12" ht="20.25" customHeight="1" x14ac:dyDescent="0.25">
      <c r="A79" s="30"/>
      <c r="B79" s="90" t="s">
        <v>29</v>
      </c>
      <c r="C79" s="32" t="s">
        <v>89</v>
      </c>
      <c r="D79" s="32" t="s">
        <v>31</v>
      </c>
      <c r="E79" s="32"/>
      <c r="F79" s="32"/>
      <c r="G79" s="32"/>
      <c r="H79" s="32"/>
      <c r="I79" s="32"/>
      <c r="J79" s="32" t="s">
        <v>704</v>
      </c>
      <c r="K79" s="30"/>
      <c r="L79" s="689"/>
    </row>
    <row r="80" spans="1:12" ht="20.25" customHeight="1" x14ac:dyDescent="0.25">
      <c r="A80" s="30"/>
      <c r="B80" s="90"/>
      <c r="C80" s="32" t="s">
        <v>90</v>
      </c>
      <c r="D80" s="32" t="s">
        <v>45</v>
      </c>
      <c r="E80" s="32"/>
      <c r="F80" s="32"/>
      <c r="G80" s="32"/>
      <c r="H80" s="32"/>
      <c r="I80" s="32"/>
      <c r="J80" s="32" t="s">
        <v>705</v>
      </c>
      <c r="K80" s="30"/>
      <c r="L80" s="689"/>
    </row>
    <row r="81" spans="1:12" ht="20.25" customHeight="1" x14ac:dyDescent="0.25">
      <c r="A81" s="30"/>
      <c r="B81" s="32"/>
      <c r="C81" s="30"/>
      <c r="D81" s="32" t="s">
        <v>647</v>
      </c>
      <c r="E81" s="33"/>
      <c r="F81" s="34"/>
      <c r="G81" s="34"/>
      <c r="H81" s="34"/>
      <c r="I81" s="30"/>
      <c r="J81" s="30"/>
      <c r="K81" s="30"/>
      <c r="L81" s="689"/>
    </row>
    <row r="82" spans="1:12" ht="20.25" customHeight="1" x14ac:dyDescent="0.25">
      <c r="A82" s="59"/>
      <c r="B82" s="60"/>
      <c r="C82" s="59"/>
      <c r="D82" s="48"/>
      <c r="E82" s="147"/>
      <c r="F82" s="148"/>
      <c r="G82" s="148"/>
      <c r="H82" s="148"/>
      <c r="I82" s="59"/>
      <c r="J82" s="59"/>
      <c r="K82" s="59"/>
      <c r="L82" s="689"/>
    </row>
    <row r="83" spans="1:12" ht="20.25" customHeight="1" x14ac:dyDescent="0.25">
      <c r="A83" s="30"/>
      <c r="B83" s="32"/>
      <c r="C83" s="30"/>
      <c r="D83" s="30"/>
      <c r="E83" s="3"/>
      <c r="F83" s="31"/>
      <c r="G83" s="31"/>
      <c r="H83" s="31"/>
      <c r="I83" s="30"/>
      <c r="J83" s="30"/>
      <c r="K83" s="42"/>
      <c r="L83" s="689"/>
    </row>
    <row r="84" spans="1:12" ht="20.25" customHeight="1" x14ac:dyDescent="0.25">
      <c r="A84" s="30"/>
      <c r="B84" s="32"/>
      <c r="C84" s="32"/>
      <c r="D84" s="32"/>
      <c r="E84" s="30"/>
      <c r="F84" s="31"/>
      <c r="G84" s="32"/>
      <c r="H84" s="32"/>
      <c r="I84" s="32"/>
      <c r="J84" s="32"/>
      <c r="K84" s="30"/>
      <c r="L84" s="689"/>
    </row>
    <row r="85" spans="1:12" ht="20.25" customHeight="1" x14ac:dyDescent="0.25">
      <c r="A85" s="30"/>
      <c r="B85" s="77"/>
      <c r="C85" s="32"/>
      <c r="D85" s="32"/>
      <c r="E85" s="32"/>
      <c r="F85" s="31"/>
      <c r="G85" s="32"/>
      <c r="H85" s="32"/>
      <c r="I85" s="32"/>
      <c r="J85" s="32"/>
      <c r="K85" s="30"/>
      <c r="L85" s="689"/>
    </row>
    <row r="86" spans="1:12" ht="20.25" customHeight="1" x14ac:dyDescent="0.25">
      <c r="A86" s="30"/>
      <c r="B86" s="77"/>
      <c r="C86" s="32"/>
      <c r="D86" s="32"/>
      <c r="E86" s="32"/>
      <c r="F86" s="31"/>
      <c r="G86" s="32"/>
      <c r="H86" s="32"/>
      <c r="I86" s="32"/>
      <c r="J86" s="32"/>
      <c r="K86" s="30"/>
      <c r="L86" s="689"/>
    </row>
    <row r="87" spans="1:12" ht="20.25" customHeight="1" x14ac:dyDescent="0.25">
      <c r="A87" s="30"/>
      <c r="B87" s="77"/>
      <c r="C87" s="32"/>
      <c r="D87" s="32"/>
      <c r="E87" s="32"/>
      <c r="F87" s="31"/>
      <c r="G87" s="32"/>
      <c r="H87" s="32"/>
      <c r="I87" s="32"/>
      <c r="J87" s="32"/>
      <c r="K87" s="30"/>
      <c r="L87" s="689"/>
    </row>
    <row r="88" spans="1:12" ht="20.25" customHeight="1" x14ac:dyDescent="0.25">
      <c r="A88" s="35"/>
      <c r="B88" s="36"/>
      <c r="C88" s="36"/>
      <c r="D88" s="36"/>
      <c r="E88" s="36"/>
      <c r="F88" s="36"/>
      <c r="G88" s="36"/>
      <c r="H88" s="36"/>
      <c r="I88" s="36"/>
      <c r="J88" s="35"/>
      <c r="K88" s="35"/>
      <c r="L88" s="689"/>
    </row>
    <row r="89" spans="1:12" ht="20.25" customHeight="1" x14ac:dyDescent="0.3">
      <c r="A89" s="50"/>
      <c r="B89" s="1"/>
      <c r="C89" s="50"/>
      <c r="D89" s="50"/>
      <c r="E89" s="50"/>
      <c r="F89" s="50"/>
      <c r="G89" s="50"/>
      <c r="H89" s="50"/>
      <c r="I89" s="50"/>
      <c r="J89" s="50"/>
      <c r="K89" s="235" t="s">
        <v>1108</v>
      </c>
      <c r="L89" s="689">
        <v>316</v>
      </c>
    </row>
    <row r="90" spans="1:12" ht="20.25" customHeight="1" x14ac:dyDescent="0.3">
      <c r="A90" s="457" t="s">
        <v>1798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689"/>
    </row>
    <row r="91" spans="1:12" ht="20.25" customHeight="1" x14ac:dyDescent="0.3">
      <c r="A91" s="1" t="s">
        <v>26</v>
      </c>
      <c r="B91" s="9" t="s">
        <v>618</v>
      </c>
      <c r="C91" s="50"/>
      <c r="D91" s="50"/>
      <c r="E91" s="50"/>
      <c r="F91" s="50"/>
      <c r="G91" s="50"/>
      <c r="H91" s="50"/>
      <c r="I91" s="50"/>
      <c r="J91" s="50"/>
      <c r="K91" s="50"/>
      <c r="L91" s="689"/>
    </row>
    <row r="92" spans="1:12" ht="20.25" customHeight="1" x14ac:dyDescent="0.3">
      <c r="B92" s="1" t="s">
        <v>620</v>
      </c>
      <c r="C92" s="50"/>
      <c r="D92" s="50"/>
      <c r="E92" s="50"/>
      <c r="F92" s="50"/>
      <c r="G92" s="50"/>
      <c r="H92" s="50"/>
      <c r="I92" s="50"/>
      <c r="J92" s="50"/>
      <c r="K92" s="50"/>
      <c r="L92" s="689"/>
    </row>
    <row r="93" spans="1:12" ht="20.25" customHeight="1" x14ac:dyDescent="0.3">
      <c r="A93" s="50"/>
      <c r="B93" s="403" t="s">
        <v>1748</v>
      </c>
      <c r="C93" s="50"/>
      <c r="D93" s="50"/>
      <c r="E93" s="50"/>
      <c r="F93" s="50"/>
      <c r="G93" s="50"/>
      <c r="H93" s="50"/>
      <c r="I93" s="50"/>
      <c r="J93" s="50"/>
      <c r="K93" s="50"/>
      <c r="L93" s="689"/>
    </row>
    <row r="94" spans="1:12" ht="20.25" customHeight="1" x14ac:dyDescent="0.25">
      <c r="A94" s="690" t="s">
        <v>0</v>
      </c>
      <c r="B94" s="690" t="s">
        <v>28</v>
      </c>
      <c r="C94" s="690" t="s">
        <v>8</v>
      </c>
      <c r="D94" s="143" t="s">
        <v>9</v>
      </c>
      <c r="E94" s="691" t="s">
        <v>10</v>
      </c>
      <c r="F94" s="692"/>
      <c r="G94" s="692"/>
      <c r="H94" s="693"/>
      <c r="I94" s="690" t="s">
        <v>88</v>
      </c>
      <c r="J94" s="133" t="s">
        <v>622</v>
      </c>
      <c r="K94" s="137" t="s">
        <v>3</v>
      </c>
      <c r="L94" s="689"/>
    </row>
    <row r="95" spans="1:12" ht="20.25" customHeight="1" x14ac:dyDescent="0.25">
      <c r="A95" s="690"/>
      <c r="B95" s="690"/>
      <c r="C95" s="690"/>
      <c r="D95" s="52" t="s">
        <v>12</v>
      </c>
      <c r="E95" s="2">
        <v>2561</v>
      </c>
      <c r="F95" s="2">
        <v>2562</v>
      </c>
      <c r="G95" s="2">
        <v>2563</v>
      </c>
      <c r="H95" s="2">
        <v>2564</v>
      </c>
      <c r="I95" s="690"/>
      <c r="J95" s="134" t="s">
        <v>624</v>
      </c>
      <c r="K95" s="132" t="s">
        <v>4</v>
      </c>
      <c r="L95" s="689"/>
    </row>
    <row r="96" spans="1:12" ht="20.25" customHeight="1" x14ac:dyDescent="0.3">
      <c r="A96" s="690"/>
      <c r="B96" s="690"/>
      <c r="C96" s="690"/>
      <c r="D96" s="144"/>
      <c r="E96" s="10" t="s">
        <v>13</v>
      </c>
      <c r="F96" s="10" t="s">
        <v>13</v>
      </c>
      <c r="G96" s="10" t="s">
        <v>13</v>
      </c>
      <c r="H96" s="10" t="s">
        <v>13</v>
      </c>
      <c r="I96" s="690"/>
      <c r="J96" s="135"/>
      <c r="K96" s="138"/>
      <c r="L96" s="689"/>
    </row>
    <row r="97" spans="1:12" ht="20.25" customHeight="1" x14ac:dyDescent="0.25">
      <c r="A97" s="28">
        <v>5</v>
      </c>
      <c r="B97" s="32" t="s">
        <v>58</v>
      </c>
      <c r="C97" s="30" t="s">
        <v>15</v>
      </c>
      <c r="D97" s="30" t="s">
        <v>42</v>
      </c>
      <c r="E97" s="3">
        <v>22000000</v>
      </c>
      <c r="F97" s="228">
        <v>0</v>
      </c>
      <c r="G97" s="228">
        <v>0</v>
      </c>
      <c r="H97" s="228">
        <v>0</v>
      </c>
      <c r="I97" s="30" t="s">
        <v>17</v>
      </c>
      <c r="J97" s="30" t="s">
        <v>18</v>
      </c>
      <c r="K97" s="38" t="s">
        <v>19</v>
      </c>
      <c r="L97" s="689"/>
    </row>
    <row r="98" spans="1:12" ht="20.25" customHeight="1" x14ac:dyDescent="0.25">
      <c r="A98" s="30"/>
      <c r="B98" s="32" t="s">
        <v>136</v>
      </c>
      <c r="C98" s="32" t="s">
        <v>35</v>
      </c>
      <c r="D98" s="32" t="s">
        <v>83</v>
      </c>
      <c r="E98" s="30" t="s">
        <v>616</v>
      </c>
      <c r="F98" s="32"/>
      <c r="G98" s="32"/>
      <c r="H98" s="32"/>
      <c r="I98" s="32" t="s">
        <v>21</v>
      </c>
      <c r="J98" s="32" t="s">
        <v>38</v>
      </c>
      <c r="K98" s="30"/>
      <c r="L98" s="689"/>
    </row>
    <row r="99" spans="1:12" ht="20.25" customHeight="1" x14ac:dyDescent="0.25">
      <c r="A99" s="30"/>
      <c r="B99" s="32" t="s">
        <v>643</v>
      </c>
      <c r="C99" s="32" t="s">
        <v>36</v>
      </c>
      <c r="D99" s="32" t="s">
        <v>672</v>
      </c>
      <c r="E99" s="30" t="s">
        <v>617</v>
      </c>
      <c r="F99" s="32"/>
      <c r="G99" s="32"/>
      <c r="H99" s="32"/>
      <c r="I99" s="32" t="s">
        <v>22</v>
      </c>
      <c r="J99" s="32" t="s">
        <v>39</v>
      </c>
      <c r="K99" s="30"/>
      <c r="L99" s="689"/>
    </row>
    <row r="100" spans="1:12" ht="20.25" customHeight="1" x14ac:dyDescent="0.25">
      <c r="A100" s="30"/>
      <c r="B100" s="90" t="s">
        <v>81</v>
      </c>
      <c r="C100" s="32" t="s">
        <v>37</v>
      </c>
      <c r="D100" s="32" t="s">
        <v>651</v>
      </c>
      <c r="E100" s="32"/>
      <c r="F100" s="32"/>
      <c r="G100" s="32"/>
      <c r="H100" s="32"/>
      <c r="I100" s="32"/>
      <c r="J100" s="32" t="s">
        <v>703</v>
      </c>
      <c r="K100" s="30"/>
      <c r="L100" s="689"/>
    </row>
    <row r="101" spans="1:12" ht="20.25" customHeight="1" x14ac:dyDescent="0.25">
      <c r="A101" s="30"/>
      <c r="B101" s="90" t="s">
        <v>29</v>
      </c>
      <c r="C101" s="32" t="s">
        <v>89</v>
      </c>
      <c r="D101" s="32" t="s">
        <v>31</v>
      </c>
      <c r="E101" s="32"/>
      <c r="F101" s="32"/>
      <c r="G101" s="32"/>
      <c r="H101" s="32"/>
      <c r="I101" s="32"/>
      <c r="J101" s="32" t="s">
        <v>704</v>
      </c>
      <c r="K101" s="30"/>
      <c r="L101" s="689"/>
    </row>
    <row r="102" spans="1:12" ht="20.25" customHeight="1" x14ac:dyDescent="0.25">
      <c r="A102" s="30"/>
      <c r="B102" s="32"/>
      <c r="C102" s="32" t="s">
        <v>90</v>
      </c>
      <c r="D102" s="32" t="s">
        <v>45</v>
      </c>
      <c r="E102" s="32"/>
      <c r="F102" s="32"/>
      <c r="G102" s="32"/>
      <c r="H102" s="32"/>
      <c r="I102" s="32"/>
      <c r="J102" s="32" t="s">
        <v>705</v>
      </c>
      <c r="K102" s="30"/>
      <c r="L102" s="689"/>
    </row>
    <row r="103" spans="1:12" ht="20.25" customHeight="1" x14ac:dyDescent="0.25">
      <c r="A103" s="59"/>
      <c r="B103" s="60"/>
      <c r="C103" s="59"/>
      <c r="D103" s="60" t="s">
        <v>644</v>
      </c>
      <c r="E103" s="147"/>
      <c r="F103" s="148"/>
      <c r="G103" s="148"/>
      <c r="H103" s="148"/>
      <c r="I103" s="59"/>
      <c r="J103" s="59"/>
      <c r="K103" s="59"/>
      <c r="L103" s="689"/>
    </row>
    <row r="104" spans="1:12" ht="20.25" customHeight="1" x14ac:dyDescent="0.25">
      <c r="A104" s="586" t="s">
        <v>1449</v>
      </c>
      <c r="B104" s="626" t="s">
        <v>1875</v>
      </c>
      <c r="C104" s="626" t="s">
        <v>1860</v>
      </c>
      <c r="D104" s="626" t="s">
        <v>1860</v>
      </c>
      <c r="E104" s="642">
        <f>E13+E31+E53+E75+E97</f>
        <v>86300000</v>
      </c>
      <c r="F104" s="641">
        <f t="shared" ref="F104:H104" si="0">F13+F31+F53+F75+F97</f>
        <v>0</v>
      </c>
      <c r="G104" s="641">
        <f t="shared" si="0"/>
        <v>0</v>
      </c>
      <c r="H104" s="641">
        <f t="shared" si="0"/>
        <v>0</v>
      </c>
      <c r="I104" s="626" t="s">
        <v>1860</v>
      </c>
      <c r="J104" s="626" t="s">
        <v>1860</v>
      </c>
      <c r="K104" s="626" t="s">
        <v>1860</v>
      </c>
      <c r="L104" s="689"/>
    </row>
    <row r="105" spans="1:12" ht="20.25" customHeight="1" x14ac:dyDescent="0.3">
      <c r="A105" s="25"/>
      <c r="B105" s="361" t="s">
        <v>1671</v>
      </c>
      <c r="C105" s="231" t="s">
        <v>1676</v>
      </c>
      <c r="D105" s="435"/>
      <c r="E105" s="25"/>
      <c r="F105" s="26"/>
      <c r="G105" s="26"/>
      <c r="H105" s="26"/>
      <c r="I105" s="26"/>
      <c r="J105" s="26"/>
      <c r="K105" s="25"/>
      <c r="L105" s="689"/>
    </row>
    <row r="106" spans="1:12" ht="20.25" customHeight="1" x14ac:dyDescent="0.3">
      <c r="A106" s="25"/>
      <c r="B106" s="361"/>
      <c r="C106" s="231" t="s">
        <v>1677</v>
      </c>
      <c r="D106" s="435"/>
      <c r="E106" s="25"/>
      <c r="F106" s="26"/>
      <c r="G106" s="26"/>
      <c r="H106" s="26"/>
      <c r="I106" s="26"/>
      <c r="J106" s="26"/>
      <c r="K106" s="25"/>
      <c r="L106" s="689"/>
    </row>
    <row r="107" spans="1:12" ht="20.25" customHeight="1" x14ac:dyDescent="0.3">
      <c r="A107" s="25"/>
      <c r="B107" s="434" t="s">
        <v>1667</v>
      </c>
      <c r="C107" s="151" t="s">
        <v>1678</v>
      </c>
      <c r="D107" s="402"/>
      <c r="E107" s="25"/>
      <c r="F107" s="26"/>
      <c r="G107" s="26"/>
      <c r="H107" s="26"/>
      <c r="I107" s="26"/>
      <c r="J107" s="26"/>
      <c r="K107" s="25"/>
      <c r="L107" s="689"/>
    </row>
    <row r="108" spans="1:12" ht="20.25" customHeight="1" x14ac:dyDescent="0.3">
      <c r="A108" s="25"/>
      <c r="B108" s="434" t="s">
        <v>1672</v>
      </c>
      <c r="C108" s="151" t="s">
        <v>1679</v>
      </c>
      <c r="D108" s="402"/>
      <c r="E108" s="25"/>
      <c r="F108" s="26"/>
      <c r="G108" s="26"/>
      <c r="H108" s="26"/>
      <c r="I108" s="26"/>
      <c r="J108" s="26"/>
      <c r="K108" s="25"/>
      <c r="L108" s="689"/>
    </row>
    <row r="109" spans="1:12" ht="20.25" customHeight="1" x14ac:dyDescent="0.3">
      <c r="A109" s="25"/>
      <c r="B109" s="434" t="s">
        <v>1673</v>
      </c>
      <c r="C109" s="151" t="s">
        <v>1680</v>
      </c>
      <c r="D109" s="402"/>
      <c r="E109" s="25"/>
      <c r="F109" s="26"/>
      <c r="G109" s="26"/>
      <c r="H109" s="26"/>
      <c r="I109" s="26"/>
      <c r="J109" s="26"/>
      <c r="K109" s="25"/>
      <c r="L109" s="689"/>
    </row>
    <row r="110" spans="1:12" ht="20.25" customHeight="1" x14ac:dyDescent="0.3">
      <c r="B110" s="434" t="s">
        <v>1681</v>
      </c>
      <c r="C110" s="370" t="s">
        <v>1682</v>
      </c>
      <c r="L110" s="689"/>
    </row>
  </sheetData>
  <mergeCells count="34">
    <mergeCell ref="L1:L22"/>
    <mergeCell ref="A2:K2"/>
    <mergeCell ref="A3:K3"/>
    <mergeCell ref="A4:K4"/>
    <mergeCell ref="A5:K5"/>
    <mergeCell ref="A10:A12"/>
    <mergeCell ref="B10:B12"/>
    <mergeCell ref="C10:C12"/>
    <mergeCell ref="E10:H10"/>
    <mergeCell ref="I10:I12"/>
    <mergeCell ref="L23:L44"/>
    <mergeCell ref="A28:A30"/>
    <mergeCell ref="B28:B30"/>
    <mergeCell ref="C28:C30"/>
    <mergeCell ref="E28:H28"/>
    <mergeCell ref="I28:I30"/>
    <mergeCell ref="L45:L66"/>
    <mergeCell ref="A50:A52"/>
    <mergeCell ref="B50:B52"/>
    <mergeCell ref="C50:C52"/>
    <mergeCell ref="E50:H50"/>
    <mergeCell ref="I50:I52"/>
    <mergeCell ref="L67:L88"/>
    <mergeCell ref="A72:A74"/>
    <mergeCell ref="B72:B74"/>
    <mergeCell ref="C72:C74"/>
    <mergeCell ref="E72:H72"/>
    <mergeCell ref="I72:I74"/>
    <mergeCell ref="L89:L110"/>
    <mergeCell ref="A94:A96"/>
    <mergeCell ref="B94:B96"/>
    <mergeCell ref="C94:C96"/>
    <mergeCell ref="E94:H94"/>
    <mergeCell ref="I94:I96"/>
  </mergeCells>
  <pageMargins left="0.39370078740157483" right="0.59055118110236227" top="1.1811023622047245" bottom="0.78740157480314965" header="0.31496062992125984" footer="0.31496062992125984"/>
  <pageSetup paperSize="9" orientation="landscape" verticalDpi="1200" r:id="rId1"/>
  <ignoredErrors>
    <ignoredError sqref="B107:B1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45"/>
  <sheetViews>
    <sheetView tabSelected="1" view="pageBreakPreview" topLeftCell="A22" zoomScaleNormal="70" zoomScaleSheetLayoutView="100" workbookViewId="0">
      <selection activeCell="D34" sqref="D34"/>
    </sheetView>
  </sheetViews>
  <sheetFormatPr defaultRowHeight="20.25" customHeight="1" x14ac:dyDescent="0.25"/>
  <cols>
    <col min="1" max="1" width="4" style="51" bestFit="1" customWidth="1"/>
    <col min="2" max="2" width="19.625" style="51" customWidth="1"/>
    <col min="3" max="3" width="13.625" style="51" customWidth="1"/>
    <col min="4" max="4" width="16.875" style="51" customWidth="1"/>
    <col min="5" max="8" width="9.5" style="51" customWidth="1"/>
    <col min="9" max="9" width="10.125" style="51" customWidth="1"/>
    <col min="10" max="10" width="12" style="51" customWidth="1"/>
    <col min="11" max="11" width="9.625" style="51" customWidth="1"/>
    <col min="12" max="12" width="4.375" style="51" bestFit="1" customWidth="1"/>
    <col min="13" max="16384" width="9" style="51"/>
  </cols>
  <sheetData>
    <row r="1" spans="1:13" ht="20.25" customHeight="1" x14ac:dyDescent="0.3">
      <c r="A1" s="50"/>
      <c r="B1" s="1"/>
      <c r="C1" s="50"/>
      <c r="D1" s="50"/>
      <c r="E1" s="50"/>
      <c r="F1" s="50"/>
      <c r="G1" s="50"/>
      <c r="H1" s="50"/>
      <c r="I1" s="50"/>
      <c r="J1" s="50"/>
      <c r="K1" s="583" t="s">
        <v>1803</v>
      </c>
      <c r="L1" s="689">
        <v>317</v>
      </c>
    </row>
    <row r="2" spans="1:13" ht="20.25" customHeight="1" x14ac:dyDescent="0.25">
      <c r="A2" s="697" t="s">
        <v>6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89"/>
    </row>
    <row r="3" spans="1:13" ht="20.25" customHeight="1" x14ac:dyDescent="0.25">
      <c r="A3" s="697" t="s">
        <v>615</v>
      </c>
      <c r="B3" s="697"/>
      <c r="C3" s="697"/>
      <c r="D3" s="697"/>
      <c r="E3" s="697"/>
      <c r="F3" s="697"/>
      <c r="G3" s="697"/>
      <c r="H3" s="697"/>
      <c r="I3" s="697"/>
      <c r="J3" s="697"/>
      <c r="K3" s="697"/>
      <c r="L3" s="689"/>
    </row>
    <row r="4" spans="1:13" ht="20.25" customHeight="1" x14ac:dyDescent="0.25">
      <c r="A4" s="703" t="s">
        <v>1804</v>
      </c>
      <c r="B4" s="703"/>
      <c r="C4" s="703"/>
      <c r="D4" s="703"/>
      <c r="E4" s="703"/>
      <c r="F4" s="703"/>
      <c r="G4" s="703"/>
      <c r="H4" s="703"/>
      <c r="I4" s="703"/>
      <c r="J4" s="703"/>
      <c r="K4" s="703"/>
      <c r="L4" s="689"/>
    </row>
    <row r="5" spans="1:13" ht="20.25" customHeight="1" x14ac:dyDescent="0.25">
      <c r="A5" s="698" t="s">
        <v>7</v>
      </c>
      <c r="B5" s="698"/>
      <c r="C5" s="698"/>
      <c r="D5" s="698"/>
      <c r="E5" s="698"/>
      <c r="F5" s="698"/>
      <c r="G5" s="698"/>
      <c r="H5" s="698"/>
      <c r="I5" s="698"/>
      <c r="J5" s="698"/>
      <c r="K5" s="698"/>
      <c r="L5" s="689"/>
    </row>
    <row r="6" spans="1:13" ht="20.25" customHeight="1" x14ac:dyDescent="0.3">
      <c r="A6" s="457" t="s">
        <v>623</v>
      </c>
      <c r="C6" s="50"/>
      <c r="D6" s="50"/>
      <c r="E6" s="50"/>
      <c r="F6" s="50"/>
      <c r="G6" s="50"/>
      <c r="H6" s="27"/>
      <c r="I6" s="50"/>
      <c r="J6" s="27"/>
      <c r="K6" s="50"/>
      <c r="L6" s="689"/>
      <c r="M6" s="580"/>
    </row>
    <row r="7" spans="1:13" ht="20.25" customHeight="1" x14ac:dyDescent="0.3">
      <c r="A7" s="457" t="s">
        <v>26</v>
      </c>
      <c r="B7" s="9" t="s">
        <v>1789</v>
      </c>
      <c r="C7" s="50"/>
      <c r="D7" s="50"/>
      <c r="E7" s="50"/>
      <c r="F7" s="50"/>
      <c r="G7" s="50"/>
      <c r="H7" s="50"/>
      <c r="I7" s="50"/>
      <c r="J7" s="50"/>
      <c r="K7" s="50"/>
      <c r="L7" s="689"/>
    </row>
    <row r="8" spans="1:13" ht="20.25" customHeight="1" x14ac:dyDescent="0.3">
      <c r="A8" s="580"/>
      <c r="B8" s="1" t="s">
        <v>1700</v>
      </c>
      <c r="C8" s="50"/>
      <c r="D8" s="50"/>
      <c r="E8" s="50"/>
      <c r="F8" s="50"/>
      <c r="G8" s="27"/>
      <c r="H8" s="50"/>
      <c r="I8" s="50"/>
      <c r="J8" s="50"/>
      <c r="K8" s="50"/>
      <c r="L8" s="689"/>
    </row>
    <row r="9" spans="1:13" ht="20.25" customHeight="1" x14ac:dyDescent="0.3">
      <c r="A9" s="571"/>
      <c r="B9" s="1" t="s">
        <v>1701</v>
      </c>
      <c r="C9" s="50"/>
      <c r="D9" s="50"/>
      <c r="E9" s="50"/>
      <c r="F9" s="50"/>
      <c r="G9" s="50"/>
      <c r="H9" s="50"/>
      <c r="I9" s="50"/>
      <c r="J9" s="50"/>
      <c r="K9" s="50"/>
      <c r="L9" s="689"/>
    </row>
    <row r="10" spans="1:13" ht="20.25" customHeight="1" x14ac:dyDescent="0.25">
      <c r="A10" s="690" t="s">
        <v>0</v>
      </c>
      <c r="B10" s="690" t="s">
        <v>28</v>
      </c>
      <c r="C10" s="690" t="s">
        <v>8</v>
      </c>
      <c r="D10" s="578" t="s">
        <v>9</v>
      </c>
      <c r="E10" s="691" t="s">
        <v>10</v>
      </c>
      <c r="F10" s="692"/>
      <c r="G10" s="692"/>
      <c r="H10" s="693"/>
      <c r="I10" s="694" t="s">
        <v>88</v>
      </c>
      <c r="J10" s="133" t="s">
        <v>622</v>
      </c>
      <c r="K10" s="137" t="s">
        <v>3</v>
      </c>
      <c r="L10" s="689"/>
    </row>
    <row r="11" spans="1:13" ht="20.25" customHeight="1" x14ac:dyDescent="0.25">
      <c r="A11" s="690"/>
      <c r="B11" s="690"/>
      <c r="C11" s="690"/>
      <c r="D11" s="52" t="s">
        <v>12</v>
      </c>
      <c r="E11" s="2">
        <v>2561</v>
      </c>
      <c r="F11" s="2">
        <v>2562</v>
      </c>
      <c r="G11" s="2">
        <v>2563</v>
      </c>
      <c r="H11" s="2">
        <v>2564</v>
      </c>
      <c r="I11" s="695"/>
      <c r="J11" s="134" t="s">
        <v>624</v>
      </c>
      <c r="K11" s="132" t="s">
        <v>4</v>
      </c>
      <c r="L11" s="689"/>
    </row>
    <row r="12" spans="1:13" ht="20.25" customHeight="1" x14ac:dyDescent="0.3">
      <c r="A12" s="690"/>
      <c r="B12" s="690"/>
      <c r="C12" s="690"/>
      <c r="D12" s="579"/>
      <c r="E12" s="10" t="s">
        <v>13</v>
      </c>
      <c r="F12" s="10" t="s">
        <v>13</v>
      </c>
      <c r="G12" s="10" t="s">
        <v>13</v>
      </c>
      <c r="H12" s="10" t="s">
        <v>13</v>
      </c>
      <c r="I12" s="696"/>
      <c r="J12" s="135"/>
      <c r="K12" s="138"/>
      <c r="L12" s="689"/>
    </row>
    <row r="13" spans="1:13" ht="20.25" customHeight="1" x14ac:dyDescent="0.3">
      <c r="A13" s="30">
        <v>1</v>
      </c>
      <c r="B13" s="584" t="s">
        <v>1805</v>
      </c>
      <c r="C13" s="108" t="s">
        <v>543</v>
      </c>
      <c r="D13" s="108" t="s">
        <v>552</v>
      </c>
      <c r="E13" s="228">
        <v>0</v>
      </c>
      <c r="F13" s="228">
        <v>0</v>
      </c>
      <c r="G13" s="228">
        <v>0</v>
      </c>
      <c r="H13" s="228">
        <v>0</v>
      </c>
      <c r="I13" s="28" t="s">
        <v>142</v>
      </c>
      <c r="J13" s="223" t="s">
        <v>547</v>
      </c>
      <c r="K13" s="224" t="s">
        <v>182</v>
      </c>
      <c r="L13" s="689"/>
    </row>
    <row r="14" spans="1:13" ht="20.25" customHeight="1" x14ac:dyDescent="0.3">
      <c r="A14" s="30"/>
      <c r="B14" s="585" t="s">
        <v>1806</v>
      </c>
      <c r="C14" s="73" t="s">
        <v>544</v>
      </c>
      <c r="D14" s="73" t="s">
        <v>553</v>
      </c>
      <c r="E14" s="31"/>
      <c r="F14" s="31"/>
      <c r="G14" s="32"/>
      <c r="H14" s="32"/>
      <c r="I14" s="32" t="s">
        <v>143</v>
      </c>
      <c r="J14" s="73" t="s">
        <v>149</v>
      </c>
      <c r="K14" s="30"/>
      <c r="L14" s="689"/>
    </row>
    <row r="15" spans="1:13" ht="20.25" customHeight="1" x14ac:dyDescent="0.3">
      <c r="A15" s="30"/>
      <c r="B15" s="77"/>
      <c r="C15" s="32"/>
      <c r="D15" s="69" t="s">
        <v>554</v>
      </c>
      <c r="E15" s="31"/>
      <c r="F15" s="31"/>
      <c r="G15" s="32"/>
      <c r="H15" s="32"/>
      <c r="I15" s="32" t="s">
        <v>22</v>
      </c>
      <c r="J15" s="73" t="s">
        <v>465</v>
      </c>
      <c r="K15" s="30"/>
      <c r="L15" s="689"/>
    </row>
    <row r="16" spans="1:13" ht="20.25" customHeight="1" x14ac:dyDescent="0.25">
      <c r="A16" s="30"/>
      <c r="B16" s="77"/>
      <c r="C16" s="32"/>
      <c r="D16" s="32"/>
      <c r="E16" s="31"/>
      <c r="F16" s="31"/>
      <c r="G16" s="32"/>
      <c r="H16" s="32"/>
      <c r="I16" s="32"/>
      <c r="J16" s="32"/>
      <c r="K16" s="30"/>
      <c r="L16" s="689"/>
    </row>
    <row r="17" spans="1:12" ht="20.25" customHeight="1" x14ac:dyDescent="0.25">
      <c r="A17" s="30"/>
      <c r="B17" s="77"/>
      <c r="C17" s="32"/>
      <c r="D17" s="32"/>
      <c r="E17" s="32"/>
      <c r="F17" s="31"/>
      <c r="G17" s="32"/>
      <c r="H17" s="32"/>
      <c r="I17" s="32"/>
      <c r="J17" s="32"/>
      <c r="K17" s="30"/>
      <c r="L17" s="689"/>
    </row>
    <row r="18" spans="1:12" ht="20.25" customHeight="1" x14ac:dyDescent="0.25">
      <c r="A18" s="30"/>
      <c r="B18" s="77"/>
      <c r="C18" s="32"/>
      <c r="D18" s="32"/>
      <c r="E18" s="32"/>
      <c r="F18" s="31"/>
      <c r="G18" s="32"/>
      <c r="H18" s="32"/>
      <c r="I18" s="32"/>
      <c r="J18" s="32"/>
      <c r="K18" s="30"/>
      <c r="L18" s="689"/>
    </row>
    <row r="19" spans="1:12" ht="20.25" customHeight="1" x14ac:dyDescent="0.25">
      <c r="A19" s="30"/>
      <c r="B19" s="32"/>
      <c r="C19" s="30"/>
      <c r="D19" s="32"/>
      <c r="E19" s="161"/>
      <c r="F19" s="31"/>
      <c r="G19" s="34"/>
      <c r="H19" s="34"/>
      <c r="I19" s="30"/>
      <c r="J19" s="30"/>
      <c r="K19" s="30"/>
      <c r="L19" s="689"/>
    </row>
    <row r="20" spans="1:12" ht="20.25" customHeight="1" x14ac:dyDescent="0.25">
      <c r="A20" s="30"/>
      <c r="B20" s="32"/>
      <c r="C20" s="30"/>
      <c r="D20" s="32"/>
      <c r="E20" s="33"/>
      <c r="F20" s="31"/>
      <c r="G20" s="34"/>
      <c r="H20" s="34"/>
      <c r="I20" s="30"/>
      <c r="J20" s="30"/>
      <c r="K20" s="30"/>
      <c r="L20" s="689"/>
    </row>
    <row r="21" spans="1:12" ht="20.25" customHeight="1" x14ac:dyDescent="0.25">
      <c r="A21" s="30"/>
      <c r="B21" s="32"/>
      <c r="C21" s="30"/>
      <c r="D21" s="32"/>
      <c r="E21" s="33"/>
      <c r="F21" s="31"/>
      <c r="G21" s="34"/>
      <c r="H21" s="34"/>
      <c r="I21" s="30"/>
      <c r="J21" s="49"/>
      <c r="K21" s="30"/>
      <c r="L21" s="689"/>
    </row>
    <row r="22" spans="1:12" ht="20.25" customHeight="1" x14ac:dyDescent="0.25">
      <c r="A22" s="35"/>
      <c r="B22" s="36"/>
      <c r="C22" s="36"/>
      <c r="D22" s="36"/>
      <c r="E22" s="36"/>
      <c r="F22" s="37"/>
      <c r="G22" s="36"/>
      <c r="H22" s="36"/>
      <c r="I22" s="36"/>
      <c r="J22" s="36"/>
      <c r="K22" s="35"/>
      <c r="L22" s="689"/>
    </row>
    <row r="23" spans="1:12" ht="20.25" customHeight="1" x14ac:dyDescent="0.3">
      <c r="A23" s="50"/>
      <c r="B23" s="1"/>
      <c r="C23" s="50"/>
      <c r="D23" s="50"/>
      <c r="E23" s="50"/>
      <c r="F23" s="50"/>
      <c r="G23" s="50"/>
      <c r="H23" s="50"/>
      <c r="I23" s="50"/>
      <c r="J23" s="50"/>
      <c r="K23" s="583" t="s">
        <v>1803</v>
      </c>
      <c r="L23" s="689">
        <v>318</v>
      </c>
    </row>
    <row r="24" spans="1:12" ht="20.25" customHeight="1" x14ac:dyDescent="0.3">
      <c r="A24" s="457" t="s">
        <v>623</v>
      </c>
      <c r="C24" s="50"/>
      <c r="D24" s="50"/>
      <c r="E24" s="50"/>
      <c r="F24" s="50"/>
      <c r="G24" s="50"/>
      <c r="H24" s="50"/>
      <c r="I24" s="50"/>
      <c r="J24" s="50"/>
      <c r="K24" s="50"/>
      <c r="L24" s="689"/>
    </row>
    <row r="25" spans="1:12" ht="20.25" customHeight="1" x14ac:dyDescent="0.3">
      <c r="A25" s="457" t="s">
        <v>26</v>
      </c>
      <c r="B25" s="9" t="s">
        <v>1789</v>
      </c>
      <c r="C25" s="50"/>
      <c r="D25" s="50"/>
      <c r="E25" s="50"/>
      <c r="F25" s="50"/>
      <c r="G25" s="50"/>
      <c r="H25" s="50"/>
      <c r="I25" s="50"/>
      <c r="J25" s="50"/>
      <c r="K25" s="50"/>
      <c r="L25" s="689"/>
    </row>
    <row r="26" spans="1:12" ht="20.25" customHeight="1" x14ac:dyDescent="0.3">
      <c r="A26" s="580"/>
      <c r="B26" s="1" t="s">
        <v>1700</v>
      </c>
      <c r="C26" s="50"/>
      <c r="D26" s="50"/>
      <c r="E26" s="50"/>
      <c r="F26" s="50"/>
      <c r="G26" s="50"/>
      <c r="H26" s="50"/>
      <c r="I26" s="50"/>
      <c r="J26" s="50"/>
      <c r="K26" s="50"/>
      <c r="L26" s="689"/>
    </row>
    <row r="27" spans="1:12" ht="20.25" customHeight="1" x14ac:dyDescent="0.3">
      <c r="A27" s="571"/>
      <c r="B27" s="1" t="s">
        <v>1701</v>
      </c>
      <c r="C27" s="50"/>
      <c r="D27" s="50"/>
      <c r="E27" s="50"/>
      <c r="F27" s="50"/>
      <c r="G27" s="50"/>
      <c r="H27" s="50"/>
      <c r="I27" s="50"/>
      <c r="J27" s="50"/>
      <c r="K27" s="50"/>
      <c r="L27" s="689"/>
    </row>
    <row r="28" spans="1:12" ht="20.25" customHeight="1" x14ac:dyDescent="0.25">
      <c r="A28" s="690" t="s">
        <v>0</v>
      </c>
      <c r="B28" s="690" t="s">
        <v>28</v>
      </c>
      <c r="C28" s="690" t="s">
        <v>8</v>
      </c>
      <c r="D28" s="578" t="s">
        <v>9</v>
      </c>
      <c r="E28" s="691" t="s">
        <v>10</v>
      </c>
      <c r="F28" s="692"/>
      <c r="G28" s="692"/>
      <c r="H28" s="693"/>
      <c r="I28" s="690" t="s">
        <v>88</v>
      </c>
      <c r="J28" s="133" t="s">
        <v>622</v>
      </c>
      <c r="K28" s="137" t="s">
        <v>3</v>
      </c>
      <c r="L28" s="689"/>
    </row>
    <row r="29" spans="1:12" ht="20.25" customHeight="1" x14ac:dyDescent="0.25">
      <c r="A29" s="690"/>
      <c r="B29" s="690"/>
      <c r="C29" s="690"/>
      <c r="D29" s="52" t="s">
        <v>12</v>
      </c>
      <c r="E29" s="2">
        <v>2561</v>
      </c>
      <c r="F29" s="2">
        <v>2562</v>
      </c>
      <c r="G29" s="2">
        <v>2563</v>
      </c>
      <c r="H29" s="2">
        <v>2564</v>
      </c>
      <c r="I29" s="690"/>
      <c r="J29" s="134" t="s">
        <v>624</v>
      </c>
      <c r="K29" s="132" t="s">
        <v>4</v>
      </c>
      <c r="L29" s="689"/>
    </row>
    <row r="30" spans="1:12" ht="20.25" customHeight="1" x14ac:dyDescent="0.3">
      <c r="A30" s="690"/>
      <c r="B30" s="690"/>
      <c r="C30" s="690"/>
      <c r="D30" s="579"/>
      <c r="E30" s="10" t="s">
        <v>13</v>
      </c>
      <c r="F30" s="10" t="s">
        <v>13</v>
      </c>
      <c r="G30" s="10" t="s">
        <v>13</v>
      </c>
      <c r="H30" s="10" t="s">
        <v>13</v>
      </c>
      <c r="I30" s="690"/>
      <c r="J30" s="135"/>
      <c r="K30" s="138"/>
      <c r="L30" s="689"/>
    </row>
    <row r="31" spans="1:12" ht="20.25" customHeight="1" x14ac:dyDescent="0.3">
      <c r="A31" s="28">
        <v>2</v>
      </c>
      <c r="B31" s="364" t="s">
        <v>1807</v>
      </c>
      <c r="C31" s="108" t="s">
        <v>543</v>
      </c>
      <c r="D31" s="108" t="s">
        <v>552</v>
      </c>
      <c r="E31" s="228">
        <v>0</v>
      </c>
      <c r="F31" s="228">
        <v>0</v>
      </c>
      <c r="G31" s="228">
        <v>0</v>
      </c>
      <c r="H31" s="228">
        <v>0</v>
      </c>
      <c r="I31" s="28" t="s">
        <v>142</v>
      </c>
      <c r="J31" s="223" t="s">
        <v>547</v>
      </c>
      <c r="K31" s="224" t="s">
        <v>182</v>
      </c>
      <c r="L31" s="689"/>
    </row>
    <row r="32" spans="1:12" ht="20.25" customHeight="1" x14ac:dyDescent="0.3">
      <c r="A32" s="30"/>
      <c r="B32" s="722" t="s">
        <v>1808</v>
      </c>
      <c r="C32" s="73" t="s">
        <v>544</v>
      </c>
      <c r="D32" s="73" t="s">
        <v>553</v>
      </c>
      <c r="E32" s="31"/>
      <c r="F32" s="31"/>
      <c r="G32" s="32"/>
      <c r="H32" s="32"/>
      <c r="I32" s="32" t="s">
        <v>143</v>
      </c>
      <c r="J32" s="73" t="s">
        <v>149</v>
      </c>
      <c r="K32" s="30"/>
      <c r="L32" s="689"/>
    </row>
    <row r="33" spans="1:12" ht="20.25" customHeight="1" x14ac:dyDescent="0.3">
      <c r="A33" s="30"/>
      <c r="B33" s="77"/>
      <c r="C33" s="32"/>
      <c r="D33" s="69" t="s">
        <v>554</v>
      </c>
      <c r="E33" s="31"/>
      <c r="F33" s="31"/>
      <c r="G33" s="32"/>
      <c r="H33" s="32"/>
      <c r="I33" s="32" t="s">
        <v>22</v>
      </c>
      <c r="J33" s="73" t="s">
        <v>465</v>
      </c>
      <c r="K33" s="30"/>
      <c r="L33" s="689"/>
    </row>
    <row r="34" spans="1:12" ht="20.25" customHeight="1" x14ac:dyDescent="0.25">
      <c r="A34" s="30"/>
      <c r="B34" s="77"/>
      <c r="C34" s="32"/>
      <c r="D34" s="32"/>
      <c r="E34" s="32"/>
      <c r="F34" s="32"/>
      <c r="G34" s="32"/>
      <c r="H34" s="32"/>
      <c r="I34" s="32"/>
      <c r="J34" s="32"/>
      <c r="K34" s="30"/>
      <c r="L34" s="689"/>
    </row>
    <row r="35" spans="1:12" ht="20.25" customHeight="1" x14ac:dyDescent="0.25">
      <c r="A35" s="30"/>
      <c r="B35" s="77"/>
      <c r="C35" s="32"/>
      <c r="D35" s="32"/>
      <c r="E35" s="32"/>
      <c r="F35" s="32"/>
      <c r="G35" s="32"/>
      <c r="H35" s="32"/>
      <c r="I35" s="32"/>
      <c r="J35" s="32"/>
      <c r="K35" s="30"/>
      <c r="L35" s="689"/>
    </row>
    <row r="36" spans="1:12" ht="20.25" customHeight="1" x14ac:dyDescent="0.25">
      <c r="A36" s="30"/>
      <c r="B36" s="77"/>
      <c r="C36" s="32"/>
      <c r="D36" s="32"/>
      <c r="E36" s="32"/>
      <c r="F36" s="32"/>
      <c r="G36" s="32"/>
      <c r="H36" s="32"/>
      <c r="I36" s="32"/>
      <c r="J36" s="32"/>
      <c r="K36" s="30"/>
      <c r="L36" s="689"/>
    </row>
    <row r="37" spans="1:12" ht="20.25" customHeight="1" x14ac:dyDescent="0.25">
      <c r="A37" s="59"/>
      <c r="B37" s="60"/>
      <c r="C37" s="59"/>
      <c r="D37" s="60"/>
      <c r="E37" s="147"/>
      <c r="F37" s="148"/>
      <c r="G37" s="148"/>
      <c r="H37" s="148"/>
      <c r="I37" s="59"/>
      <c r="J37" s="59"/>
      <c r="K37" s="59"/>
      <c r="L37" s="689"/>
    </row>
    <row r="38" spans="1:12" ht="20.25" customHeight="1" x14ac:dyDescent="0.25">
      <c r="A38" s="586" t="s">
        <v>1449</v>
      </c>
      <c r="B38" s="586" t="s">
        <v>1809</v>
      </c>
      <c r="C38" s="587">
        <v>0</v>
      </c>
      <c r="D38" s="587">
        <v>0</v>
      </c>
      <c r="E38" s="587">
        <v>0</v>
      </c>
      <c r="F38" s="587">
        <v>0</v>
      </c>
      <c r="G38" s="587">
        <v>0</v>
      </c>
      <c r="H38" s="587">
        <v>0</v>
      </c>
      <c r="I38" s="587">
        <v>0</v>
      </c>
      <c r="J38" s="587">
        <v>0</v>
      </c>
      <c r="K38" s="587">
        <v>0</v>
      </c>
      <c r="L38" s="689"/>
    </row>
    <row r="39" spans="1:12" ht="20.25" customHeight="1" x14ac:dyDescent="0.25">
      <c r="A39" s="398"/>
      <c r="B39" s="399"/>
      <c r="C39" s="399"/>
      <c r="D39" s="442"/>
      <c r="E39" s="398"/>
      <c r="F39" s="399"/>
      <c r="G39" s="399"/>
      <c r="H39" s="399"/>
      <c r="I39" s="399"/>
      <c r="J39" s="399"/>
      <c r="K39" s="398"/>
      <c r="L39" s="689"/>
    </row>
    <row r="40" spans="1:12" ht="20.25" customHeight="1" x14ac:dyDescent="0.3">
      <c r="A40" s="25"/>
      <c r="B40" s="581" t="s">
        <v>1671</v>
      </c>
      <c r="C40" s="231" t="s">
        <v>1812</v>
      </c>
      <c r="D40" s="435"/>
      <c r="E40" s="25"/>
      <c r="F40" s="26"/>
      <c r="G40" s="26"/>
      <c r="H40" s="26"/>
      <c r="I40" s="26"/>
      <c r="J40" s="26"/>
      <c r="K40" s="25"/>
      <c r="L40" s="689"/>
    </row>
    <row r="41" spans="1:12" ht="20.25" customHeight="1" x14ac:dyDescent="0.3">
      <c r="A41" s="25"/>
      <c r="B41" s="581"/>
      <c r="C41" s="231" t="s">
        <v>1813</v>
      </c>
      <c r="D41" s="435"/>
      <c r="E41" s="25"/>
      <c r="F41" s="26"/>
      <c r="G41" s="26"/>
      <c r="H41" s="26"/>
      <c r="I41" s="26"/>
      <c r="J41" s="26"/>
      <c r="K41" s="25"/>
      <c r="L41" s="689"/>
    </row>
    <row r="42" spans="1:12" ht="20.25" customHeight="1" x14ac:dyDescent="0.3">
      <c r="A42" s="25"/>
      <c r="B42" s="582" t="s">
        <v>1667</v>
      </c>
      <c r="C42" s="577" t="s">
        <v>1811</v>
      </c>
      <c r="D42" s="402"/>
      <c r="E42" s="25"/>
      <c r="F42" s="26"/>
      <c r="G42" s="26"/>
      <c r="H42" s="26"/>
      <c r="I42" s="26"/>
      <c r="J42" s="26"/>
      <c r="K42" s="25"/>
      <c r="L42" s="689"/>
    </row>
    <row r="43" spans="1:12" ht="20.25" customHeight="1" x14ac:dyDescent="0.3">
      <c r="A43" s="25"/>
      <c r="B43" s="582" t="s">
        <v>1672</v>
      </c>
      <c r="C43" s="577" t="s">
        <v>1810</v>
      </c>
      <c r="G43" s="26"/>
      <c r="H43" s="26"/>
      <c r="I43" s="26"/>
      <c r="J43" s="26"/>
      <c r="K43" s="25"/>
      <c r="L43" s="689"/>
    </row>
    <row r="44" spans="1:12" ht="20.25" customHeight="1" x14ac:dyDescent="0.3">
      <c r="A44" s="25"/>
      <c r="B44" s="582"/>
      <c r="C44" s="151"/>
      <c r="D44" s="402"/>
      <c r="E44" s="25"/>
      <c r="F44" s="26"/>
      <c r="G44" s="26"/>
      <c r="H44" s="26"/>
      <c r="I44" s="26"/>
      <c r="J44" s="26"/>
      <c r="K44" s="25"/>
      <c r="L44" s="689"/>
    </row>
    <row r="45" spans="1:12" ht="20.25" customHeight="1" x14ac:dyDescent="0.3">
      <c r="B45" s="582"/>
      <c r="C45" s="577"/>
      <c r="L45" s="689"/>
    </row>
  </sheetData>
  <mergeCells count="16">
    <mergeCell ref="L23:L45"/>
    <mergeCell ref="A28:A30"/>
    <mergeCell ref="B28:B30"/>
    <mergeCell ref="C28:C30"/>
    <mergeCell ref="E28:H28"/>
    <mergeCell ref="I28:I30"/>
    <mergeCell ref="L1:L22"/>
    <mergeCell ref="A2:K2"/>
    <mergeCell ref="A3:K3"/>
    <mergeCell ref="A4:K4"/>
    <mergeCell ref="A5:K5"/>
    <mergeCell ref="A10:A12"/>
    <mergeCell ref="B10:B12"/>
    <mergeCell ref="C10:C12"/>
    <mergeCell ref="E10:H10"/>
    <mergeCell ref="I10:I12"/>
  </mergeCells>
  <pageMargins left="0.39370078740157483" right="0.59055118110236227" top="1.1811023622047245" bottom="0.78740157480314965" header="0.31496062992125984" footer="0.31496062992125984"/>
  <pageSetup paperSize="9" orientation="landscape" verticalDpi="1200" r:id="rId1"/>
  <ignoredErrors>
    <ignoredError sqref="B42:B4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L374"/>
  <sheetViews>
    <sheetView view="pageBreakPreview" topLeftCell="A35" zoomScaleNormal="70" zoomScaleSheetLayoutView="100" workbookViewId="0">
      <selection activeCell="D36" sqref="D36"/>
    </sheetView>
  </sheetViews>
  <sheetFormatPr defaultRowHeight="20.25" customHeight="1" x14ac:dyDescent="0.25"/>
  <cols>
    <col min="1" max="1" width="3.375" style="51" customWidth="1"/>
    <col min="2" max="2" width="14.375" style="458" customWidth="1"/>
    <col min="3" max="3" width="7.75" style="51" customWidth="1"/>
    <col min="4" max="4" width="19.625" style="51" customWidth="1"/>
    <col min="5" max="5" width="13.625" style="51" customWidth="1"/>
    <col min="6" max="6" width="16.875" style="51" customWidth="1"/>
    <col min="7" max="11" width="9.625" style="51" customWidth="1"/>
    <col min="12" max="12" width="4.375" style="51" bestFit="1" customWidth="1"/>
    <col min="13" max="16384" width="9" style="51"/>
  </cols>
  <sheetData>
    <row r="1" spans="1:12" ht="20.25" customHeight="1" x14ac:dyDescent="0.3">
      <c r="A1" s="50"/>
      <c r="B1" s="454"/>
      <c r="C1" s="50"/>
      <c r="D1" s="1"/>
      <c r="E1" s="50"/>
      <c r="F1" s="50"/>
      <c r="G1" s="50"/>
      <c r="H1" s="50"/>
      <c r="I1" s="50"/>
      <c r="J1" s="50"/>
      <c r="K1" s="452" t="s">
        <v>1711</v>
      </c>
      <c r="L1" s="689">
        <v>319</v>
      </c>
    </row>
    <row r="2" spans="1:12" ht="20.25" customHeight="1" x14ac:dyDescent="0.25">
      <c r="A2" s="697" t="s">
        <v>1718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89"/>
    </row>
    <row r="3" spans="1:12" ht="20.25" customHeight="1" x14ac:dyDescent="0.25">
      <c r="A3" s="697" t="s">
        <v>615</v>
      </c>
      <c r="B3" s="697"/>
      <c r="C3" s="697"/>
      <c r="D3" s="697"/>
      <c r="E3" s="697"/>
      <c r="F3" s="697"/>
      <c r="G3" s="697"/>
      <c r="H3" s="697"/>
      <c r="I3" s="697"/>
      <c r="J3" s="697"/>
      <c r="K3" s="697"/>
      <c r="L3" s="689"/>
    </row>
    <row r="4" spans="1:12" ht="20.25" customHeight="1" x14ac:dyDescent="0.25">
      <c r="A4" s="698" t="s">
        <v>7</v>
      </c>
      <c r="B4" s="698"/>
      <c r="C4" s="698"/>
      <c r="D4" s="698"/>
      <c r="E4" s="698"/>
      <c r="F4" s="698"/>
      <c r="G4" s="698"/>
      <c r="H4" s="698"/>
      <c r="I4" s="698"/>
      <c r="J4" s="698"/>
      <c r="K4" s="698"/>
      <c r="L4" s="689"/>
    </row>
    <row r="5" spans="1:12" ht="20.25" customHeight="1" x14ac:dyDescent="0.3">
      <c r="A5" s="50"/>
      <c r="B5" s="454"/>
      <c r="C5" s="50"/>
      <c r="D5" s="1"/>
      <c r="E5" s="50"/>
      <c r="F5" s="50"/>
      <c r="G5" s="50"/>
      <c r="H5" s="50"/>
      <c r="I5" s="50"/>
      <c r="J5" s="50"/>
      <c r="K5" s="50"/>
      <c r="L5" s="689"/>
    </row>
    <row r="6" spans="1:12" ht="20.25" customHeight="1" x14ac:dyDescent="0.25">
      <c r="A6" s="690" t="s">
        <v>0</v>
      </c>
      <c r="B6" s="694" t="s">
        <v>2</v>
      </c>
      <c r="C6" s="694" t="s">
        <v>1713</v>
      </c>
      <c r="D6" s="690" t="s">
        <v>1712</v>
      </c>
      <c r="E6" s="690" t="s">
        <v>8</v>
      </c>
      <c r="F6" s="445" t="s">
        <v>9</v>
      </c>
      <c r="G6" s="691" t="s">
        <v>10</v>
      </c>
      <c r="H6" s="692"/>
      <c r="I6" s="692"/>
      <c r="J6" s="693"/>
      <c r="K6" s="137" t="s">
        <v>3</v>
      </c>
      <c r="L6" s="689"/>
    </row>
    <row r="7" spans="1:12" ht="20.25" customHeight="1" x14ac:dyDescent="0.25">
      <c r="A7" s="690"/>
      <c r="B7" s="695"/>
      <c r="C7" s="695"/>
      <c r="D7" s="690"/>
      <c r="E7" s="690"/>
      <c r="F7" s="52" t="s">
        <v>1717</v>
      </c>
      <c r="G7" s="106">
        <v>2561</v>
      </c>
      <c r="H7" s="106">
        <v>2562</v>
      </c>
      <c r="I7" s="106">
        <v>2563</v>
      </c>
      <c r="J7" s="106">
        <v>2564</v>
      </c>
      <c r="K7" s="132" t="s">
        <v>4</v>
      </c>
      <c r="L7" s="689"/>
    </row>
    <row r="8" spans="1:12" ht="20.25" customHeight="1" x14ac:dyDescent="0.3">
      <c r="A8" s="690"/>
      <c r="B8" s="696"/>
      <c r="C8" s="696"/>
      <c r="D8" s="690"/>
      <c r="E8" s="690"/>
      <c r="F8" s="446"/>
      <c r="G8" s="10" t="s">
        <v>13</v>
      </c>
      <c r="H8" s="10" t="s">
        <v>13</v>
      </c>
      <c r="I8" s="10" t="s">
        <v>13</v>
      </c>
      <c r="J8" s="10" t="s">
        <v>13</v>
      </c>
      <c r="K8" s="138"/>
      <c r="L8" s="689"/>
    </row>
    <row r="9" spans="1:12" ht="20.25" customHeight="1" x14ac:dyDescent="0.3">
      <c r="A9" s="28">
        <v>1</v>
      </c>
      <c r="B9" s="453" t="s">
        <v>1715</v>
      </c>
      <c r="C9" s="118" t="s">
        <v>1714</v>
      </c>
      <c r="D9" s="78" t="s">
        <v>472</v>
      </c>
      <c r="E9" s="64" t="s">
        <v>984</v>
      </c>
      <c r="F9" s="64" t="s">
        <v>474</v>
      </c>
      <c r="G9" s="112">
        <v>30000</v>
      </c>
      <c r="H9" s="214">
        <v>0</v>
      </c>
      <c r="I9" s="214">
        <v>0</v>
      </c>
      <c r="J9" s="214">
        <v>0</v>
      </c>
      <c r="K9" s="47" t="s">
        <v>182</v>
      </c>
      <c r="L9" s="689"/>
    </row>
    <row r="10" spans="1:12" ht="20.25" customHeight="1" x14ac:dyDescent="0.3">
      <c r="A10" s="30"/>
      <c r="B10" s="44" t="s">
        <v>1716</v>
      </c>
      <c r="C10" s="30"/>
      <c r="D10" s="62" t="s">
        <v>473</v>
      </c>
      <c r="E10" s="69" t="s">
        <v>149</v>
      </c>
      <c r="F10" s="62" t="s">
        <v>1651</v>
      </c>
      <c r="G10" s="113" t="s">
        <v>20</v>
      </c>
      <c r="H10" s="63"/>
      <c r="I10" s="63"/>
      <c r="J10" s="63"/>
      <c r="K10" s="30"/>
      <c r="L10" s="689"/>
    </row>
    <row r="11" spans="1:12" ht="20.25" customHeight="1" x14ac:dyDescent="0.3">
      <c r="A11" s="30"/>
      <c r="B11" s="44"/>
      <c r="C11" s="30"/>
      <c r="E11" s="73"/>
      <c r="F11" s="69" t="s">
        <v>988</v>
      </c>
      <c r="G11" s="65" t="s">
        <v>27</v>
      </c>
      <c r="H11" s="65"/>
      <c r="I11" s="65"/>
      <c r="J11" s="65"/>
      <c r="K11" s="30"/>
      <c r="L11" s="689"/>
    </row>
    <row r="12" spans="1:12" ht="20.25" customHeight="1" x14ac:dyDescent="0.3">
      <c r="A12" s="30"/>
      <c r="B12" s="44"/>
      <c r="C12" s="30"/>
      <c r="D12" s="78"/>
      <c r="E12" s="69"/>
      <c r="F12" s="69" t="s">
        <v>1652</v>
      </c>
      <c r="G12" s="32"/>
      <c r="H12" s="32"/>
      <c r="I12" s="32"/>
      <c r="J12" s="32"/>
      <c r="K12" s="30"/>
      <c r="L12" s="689"/>
    </row>
    <row r="13" spans="1:12" ht="20.25" customHeight="1" x14ac:dyDescent="0.3">
      <c r="A13" s="59"/>
      <c r="B13" s="48"/>
      <c r="C13" s="59"/>
      <c r="D13" s="78"/>
      <c r="E13" s="64"/>
      <c r="F13" s="64"/>
      <c r="G13" s="112"/>
      <c r="H13" s="214"/>
      <c r="I13" s="214"/>
      <c r="J13" s="214"/>
      <c r="K13" s="47"/>
      <c r="L13" s="689"/>
    </row>
    <row r="14" spans="1:12" ht="20.25" customHeight="1" x14ac:dyDescent="0.3">
      <c r="A14" s="30">
        <v>2</v>
      </c>
      <c r="B14" s="455" t="s">
        <v>1715</v>
      </c>
      <c r="C14" s="30" t="s">
        <v>1714</v>
      </c>
      <c r="D14" s="78" t="s">
        <v>472</v>
      </c>
      <c r="E14" s="64" t="s">
        <v>984</v>
      </c>
      <c r="F14" s="64" t="s">
        <v>476</v>
      </c>
      <c r="G14" s="112">
        <v>15000</v>
      </c>
      <c r="H14" s="214">
        <v>0</v>
      </c>
      <c r="I14" s="214">
        <v>0</v>
      </c>
      <c r="J14" s="214">
        <v>0</v>
      </c>
      <c r="K14" s="47" t="s">
        <v>182</v>
      </c>
      <c r="L14" s="689"/>
    </row>
    <row r="15" spans="1:12" ht="20.25" customHeight="1" x14ac:dyDescent="0.3">
      <c r="A15" s="30"/>
      <c r="B15" s="44" t="s">
        <v>1716</v>
      </c>
      <c r="C15" s="30"/>
      <c r="D15" s="62" t="s">
        <v>475</v>
      </c>
      <c r="E15" s="69" t="s">
        <v>149</v>
      </c>
      <c r="F15" s="62" t="s">
        <v>1653</v>
      </c>
      <c r="G15" s="113" t="s">
        <v>20</v>
      </c>
      <c r="H15" s="34"/>
      <c r="I15" s="34"/>
      <c r="J15" s="34"/>
      <c r="K15" s="30"/>
      <c r="L15" s="689"/>
    </row>
    <row r="16" spans="1:12" ht="20.25" customHeight="1" x14ac:dyDescent="0.3">
      <c r="A16" s="30"/>
      <c r="B16" s="44"/>
      <c r="C16" s="30"/>
      <c r="E16" s="32"/>
      <c r="F16" s="69" t="s">
        <v>990</v>
      </c>
      <c r="G16" s="30"/>
      <c r="H16" s="32"/>
      <c r="I16" s="32"/>
      <c r="J16" s="32"/>
      <c r="K16" s="30"/>
      <c r="L16" s="689"/>
    </row>
    <row r="17" spans="1:12" ht="20.25" customHeight="1" x14ac:dyDescent="0.25">
      <c r="A17" s="30"/>
      <c r="B17" s="44"/>
      <c r="C17" s="30"/>
      <c r="D17" s="53"/>
      <c r="E17" s="44"/>
      <c r="F17" s="79" t="s">
        <v>989</v>
      </c>
      <c r="G17" s="33"/>
      <c r="H17" s="34"/>
      <c r="I17" s="34"/>
      <c r="J17" s="34"/>
      <c r="K17" s="30"/>
      <c r="L17" s="689"/>
    </row>
    <row r="18" spans="1:12" ht="20.25" customHeight="1" x14ac:dyDescent="0.3">
      <c r="A18" s="30"/>
      <c r="B18" s="44"/>
      <c r="C18" s="30"/>
      <c r="D18" s="53"/>
      <c r="E18" s="64"/>
      <c r="F18" s="64"/>
      <c r="G18" s="112"/>
      <c r="H18" s="214"/>
      <c r="I18" s="214"/>
      <c r="J18" s="214"/>
      <c r="K18" s="47"/>
      <c r="L18" s="689"/>
    </row>
    <row r="19" spans="1:12" ht="20.25" customHeight="1" x14ac:dyDescent="0.3">
      <c r="A19" s="30">
        <v>3</v>
      </c>
      <c r="B19" s="455" t="s">
        <v>1715</v>
      </c>
      <c r="C19" s="30" t="s">
        <v>1714</v>
      </c>
      <c r="D19" s="78" t="s">
        <v>472</v>
      </c>
      <c r="E19" s="64" t="s">
        <v>984</v>
      </c>
      <c r="F19" s="64" t="s">
        <v>1889</v>
      </c>
      <c r="G19" s="112">
        <v>48000</v>
      </c>
      <c r="H19" s="214">
        <v>0</v>
      </c>
      <c r="I19" s="214">
        <v>0</v>
      </c>
      <c r="J19" s="214">
        <v>0</v>
      </c>
      <c r="K19" s="47" t="s">
        <v>182</v>
      </c>
      <c r="L19" s="689"/>
    </row>
    <row r="20" spans="1:12" ht="20.25" customHeight="1" x14ac:dyDescent="0.3">
      <c r="A20" s="30"/>
      <c r="B20" s="44" t="s">
        <v>1716</v>
      </c>
      <c r="C20" s="30"/>
      <c r="D20" s="62" t="s">
        <v>1888</v>
      </c>
      <c r="E20" s="69" t="s">
        <v>149</v>
      </c>
      <c r="F20" s="62" t="s">
        <v>1890</v>
      </c>
      <c r="G20" s="113" t="s">
        <v>20</v>
      </c>
      <c r="H20" s="34"/>
      <c r="I20" s="34"/>
      <c r="J20" s="34"/>
      <c r="K20" s="30"/>
      <c r="L20" s="689"/>
    </row>
    <row r="21" spans="1:12" ht="20.25" customHeight="1" x14ac:dyDescent="0.3">
      <c r="A21" s="30"/>
      <c r="B21" s="44"/>
      <c r="C21" s="30"/>
      <c r="E21" s="32"/>
      <c r="F21" s="69" t="s">
        <v>1891</v>
      </c>
      <c r="G21" s="30"/>
      <c r="H21" s="32"/>
      <c r="I21" s="32"/>
      <c r="J21" s="32"/>
      <c r="K21" s="30"/>
      <c r="L21" s="689"/>
    </row>
    <row r="22" spans="1:12" ht="20.25" customHeight="1" x14ac:dyDescent="0.25">
      <c r="A22" s="35"/>
      <c r="B22" s="456"/>
      <c r="C22" s="35"/>
      <c r="D22" s="104"/>
      <c r="E22" s="36"/>
      <c r="F22" s="105" t="s">
        <v>1892</v>
      </c>
      <c r="G22" s="36"/>
      <c r="H22" s="36"/>
      <c r="I22" s="36"/>
      <c r="J22" s="36"/>
      <c r="K22" s="35"/>
      <c r="L22" s="689"/>
    </row>
    <row r="23" spans="1:12" ht="20.25" customHeight="1" x14ac:dyDescent="0.3">
      <c r="A23" s="50"/>
      <c r="B23" s="454"/>
      <c r="C23" s="50"/>
      <c r="D23" s="1"/>
      <c r="E23" s="50"/>
      <c r="F23" s="50"/>
      <c r="G23" s="50"/>
      <c r="H23" s="50"/>
      <c r="I23" s="50"/>
      <c r="J23" s="50"/>
      <c r="K23" s="452" t="s">
        <v>1711</v>
      </c>
      <c r="L23" s="689">
        <v>320</v>
      </c>
    </row>
    <row r="24" spans="1:12" ht="20.25" customHeight="1" x14ac:dyDescent="0.3">
      <c r="A24" s="50"/>
      <c r="B24" s="454"/>
      <c r="C24" s="50"/>
      <c r="D24" s="1"/>
      <c r="E24" s="50"/>
      <c r="F24" s="50"/>
      <c r="G24" s="50"/>
      <c r="H24" s="50"/>
      <c r="I24" s="50"/>
      <c r="J24" s="50"/>
      <c r="K24" s="462"/>
      <c r="L24" s="689"/>
    </row>
    <row r="25" spans="1:12" ht="20.25" customHeight="1" x14ac:dyDescent="0.25">
      <c r="A25" s="690" t="s">
        <v>0</v>
      </c>
      <c r="B25" s="694" t="s">
        <v>2</v>
      </c>
      <c r="C25" s="694" t="s">
        <v>1713</v>
      </c>
      <c r="D25" s="690" t="s">
        <v>1712</v>
      </c>
      <c r="E25" s="690" t="s">
        <v>8</v>
      </c>
      <c r="F25" s="445" t="s">
        <v>9</v>
      </c>
      <c r="G25" s="691" t="s">
        <v>10</v>
      </c>
      <c r="H25" s="692"/>
      <c r="I25" s="692"/>
      <c r="J25" s="693"/>
      <c r="K25" s="137" t="s">
        <v>3</v>
      </c>
      <c r="L25" s="689"/>
    </row>
    <row r="26" spans="1:12" ht="20.25" customHeight="1" x14ac:dyDescent="0.25">
      <c r="A26" s="690"/>
      <c r="B26" s="695"/>
      <c r="C26" s="695"/>
      <c r="D26" s="690"/>
      <c r="E26" s="690"/>
      <c r="F26" s="52" t="s">
        <v>1717</v>
      </c>
      <c r="G26" s="106">
        <v>2561</v>
      </c>
      <c r="H26" s="106">
        <v>2562</v>
      </c>
      <c r="I26" s="106">
        <v>2563</v>
      </c>
      <c r="J26" s="106">
        <v>2564</v>
      </c>
      <c r="K26" s="132" t="s">
        <v>4</v>
      </c>
      <c r="L26" s="689"/>
    </row>
    <row r="27" spans="1:12" ht="20.25" customHeight="1" x14ac:dyDescent="0.3">
      <c r="A27" s="690"/>
      <c r="B27" s="696"/>
      <c r="C27" s="696"/>
      <c r="D27" s="690"/>
      <c r="E27" s="690"/>
      <c r="F27" s="446"/>
      <c r="G27" s="10" t="s">
        <v>13</v>
      </c>
      <c r="H27" s="10" t="s">
        <v>13</v>
      </c>
      <c r="I27" s="10" t="s">
        <v>13</v>
      </c>
      <c r="J27" s="10" t="s">
        <v>13</v>
      </c>
      <c r="K27" s="138"/>
      <c r="L27" s="689"/>
    </row>
    <row r="28" spans="1:12" ht="20.25" customHeight="1" x14ac:dyDescent="0.3">
      <c r="A28" s="30">
        <v>4</v>
      </c>
      <c r="B28" s="455" t="s">
        <v>1715</v>
      </c>
      <c r="C28" s="30" t="s">
        <v>1714</v>
      </c>
      <c r="D28" s="78" t="s">
        <v>472</v>
      </c>
      <c r="E28" s="64" t="s">
        <v>984</v>
      </c>
      <c r="F28" s="64" t="s">
        <v>1659</v>
      </c>
      <c r="G28" s="112">
        <v>10000</v>
      </c>
      <c r="H28" s="214">
        <v>0</v>
      </c>
      <c r="I28" s="214">
        <v>0</v>
      </c>
      <c r="J28" s="214">
        <v>0</v>
      </c>
      <c r="K28" s="47" t="s">
        <v>182</v>
      </c>
      <c r="L28" s="689"/>
    </row>
    <row r="29" spans="1:12" ht="20.25" customHeight="1" x14ac:dyDescent="0.3">
      <c r="A29" s="30"/>
      <c r="B29" s="44" t="s">
        <v>1716</v>
      </c>
      <c r="C29" s="30"/>
      <c r="D29" s="62" t="s">
        <v>1658</v>
      </c>
      <c r="E29" s="69" t="s">
        <v>149</v>
      </c>
      <c r="F29" s="62" t="s">
        <v>1660</v>
      </c>
      <c r="G29" s="113" t="s">
        <v>20</v>
      </c>
      <c r="H29" s="63"/>
      <c r="I29" s="63"/>
      <c r="J29" s="63"/>
      <c r="K29" s="30"/>
      <c r="L29" s="689"/>
    </row>
    <row r="30" spans="1:12" ht="20.25" customHeight="1" x14ac:dyDescent="0.3">
      <c r="A30" s="30"/>
      <c r="B30" s="44"/>
      <c r="C30" s="30"/>
      <c r="E30" s="73"/>
      <c r="F30" s="69" t="s">
        <v>1661</v>
      </c>
      <c r="G30" s="65" t="s">
        <v>27</v>
      </c>
      <c r="H30" s="65"/>
      <c r="I30" s="65"/>
      <c r="J30" s="65"/>
      <c r="K30" s="30"/>
      <c r="L30" s="689"/>
    </row>
    <row r="31" spans="1:12" ht="20.25" customHeight="1" x14ac:dyDescent="0.3">
      <c r="A31" s="30"/>
      <c r="B31" s="44"/>
      <c r="C31" s="30"/>
      <c r="D31" s="78"/>
      <c r="E31" s="69"/>
      <c r="F31" s="69" t="s">
        <v>1662</v>
      </c>
      <c r="G31" s="32"/>
      <c r="H31" s="32"/>
      <c r="I31" s="32"/>
      <c r="J31" s="32"/>
      <c r="K31" s="30"/>
      <c r="L31" s="689"/>
    </row>
    <row r="32" spans="1:12" ht="20.25" customHeight="1" x14ac:dyDescent="0.3">
      <c r="A32" s="59"/>
      <c r="B32" s="48"/>
      <c r="C32" s="59"/>
      <c r="D32" s="80"/>
      <c r="E32" s="72"/>
      <c r="F32" s="72" t="s">
        <v>1663</v>
      </c>
      <c r="G32" s="60"/>
      <c r="H32" s="60"/>
      <c r="I32" s="60"/>
      <c r="J32" s="60"/>
      <c r="K32" s="59"/>
      <c r="L32" s="689"/>
    </row>
    <row r="33" spans="1:12" ht="20.25" customHeight="1" x14ac:dyDescent="0.3">
      <c r="A33" s="30"/>
      <c r="B33" s="44"/>
      <c r="C33" s="30"/>
      <c r="D33" s="78"/>
      <c r="E33" s="64"/>
      <c r="F33" s="72" t="s">
        <v>1664</v>
      </c>
      <c r="G33" s="112"/>
      <c r="H33" s="214"/>
      <c r="I33" s="214"/>
      <c r="J33" s="214"/>
      <c r="K33" s="47"/>
      <c r="L33" s="689"/>
    </row>
    <row r="34" spans="1:12" ht="20.25" customHeight="1" x14ac:dyDescent="0.3">
      <c r="A34" s="30"/>
      <c r="B34" s="44"/>
      <c r="C34" s="30"/>
      <c r="D34" s="78"/>
      <c r="E34" s="69"/>
      <c r="F34" s="62"/>
      <c r="G34" s="113"/>
      <c r="H34" s="63"/>
      <c r="I34" s="63"/>
      <c r="J34" s="63"/>
      <c r="K34" s="30"/>
      <c r="L34" s="689"/>
    </row>
    <row r="35" spans="1:12" ht="20.25" customHeight="1" x14ac:dyDescent="0.3">
      <c r="A35" s="30">
        <v>5</v>
      </c>
      <c r="B35" s="455" t="s">
        <v>1715</v>
      </c>
      <c r="C35" s="30" t="s">
        <v>1714</v>
      </c>
      <c r="D35" s="78" t="s">
        <v>472</v>
      </c>
      <c r="E35" s="64" t="s">
        <v>984</v>
      </c>
      <c r="F35" s="64" t="s">
        <v>1632</v>
      </c>
      <c r="G35" s="111">
        <v>44000</v>
      </c>
      <c r="H35" s="214">
        <v>0</v>
      </c>
      <c r="I35" s="214">
        <v>0</v>
      </c>
      <c r="J35" s="214">
        <v>0</v>
      </c>
      <c r="K35" s="47" t="s">
        <v>182</v>
      </c>
      <c r="L35" s="689"/>
    </row>
    <row r="36" spans="1:12" ht="20.25" customHeight="1" x14ac:dyDescent="0.3">
      <c r="A36" s="30"/>
      <c r="B36" s="44" t="s">
        <v>1716</v>
      </c>
      <c r="C36" s="30"/>
      <c r="D36" s="73" t="s">
        <v>1634</v>
      </c>
      <c r="E36" s="69" t="s">
        <v>149</v>
      </c>
      <c r="F36" s="62" t="s">
        <v>1636</v>
      </c>
      <c r="G36" s="112" t="s">
        <v>20</v>
      </c>
      <c r="H36" s="63"/>
      <c r="I36" s="63"/>
      <c r="J36" s="63"/>
      <c r="K36" s="30"/>
      <c r="L36" s="689"/>
    </row>
    <row r="37" spans="1:12" ht="20.25" customHeight="1" x14ac:dyDescent="0.25">
      <c r="A37" s="30"/>
      <c r="B37" s="44"/>
      <c r="C37" s="30"/>
      <c r="D37" s="78"/>
      <c r="E37" s="32"/>
      <c r="F37" s="78" t="s">
        <v>1637</v>
      </c>
      <c r="G37" s="65" t="s">
        <v>27</v>
      </c>
      <c r="H37" s="65"/>
      <c r="I37" s="65"/>
      <c r="J37" s="65"/>
      <c r="K37" s="30"/>
      <c r="L37" s="689"/>
    </row>
    <row r="38" spans="1:12" ht="20.25" customHeight="1" x14ac:dyDescent="0.3">
      <c r="A38" s="30"/>
      <c r="B38" s="44"/>
      <c r="C38" s="30"/>
      <c r="D38" s="78"/>
      <c r="E38" s="69"/>
      <c r="F38" s="78" t="s">
        <v>1638</v>
      </c>
      <c r="G38" s="32"/>
      <c r="H38" s="32"/>
      <c r="I38" s="32"/>
      <c r="J38" s="32"/>
      <c r="K38" s="30"/>
      <c r="L38" s="689"/>
    </row>
    <row r="39" spans="1:12" ht="20.25" customHeight="1" x14ac:dyDescent="0.25">
      <c r="A39" s="30"/>
      <c r="B39" s="44"/>
      <c r="C39" s="30"/>
      <c r="D39" s="68"/>
      <c r="E39" s="32"/>
      <c r="F39" s="426" t="s">
        <v>1641</v>
      </c>
      <c r="G39" s="32"/>
      <c r="H39" s="32"/>
      <c r="I39" s="32"/>
      <c r="J39" s="32"/>
      <c r="K39" s="30"/>
      <c r="L39" s="689"/>
    </row>
    <row r="40" spans="1:12" ht="20.25" customHeight="1" x14ac:dyDescent="0.25">
      <c r="A40" s="30"/>
      <c r="B40" s="44"/>
      <c r="C40" s="30"/>
      <c r="D40" s="68"/>
      <c r="E40" s="32"/>
      <c r="F40" s="426" t="s">
        <v>1642</v>
      </c>
      <c r="G40" s="32"/>
      <c r="H40" s="32"/>
      <c r="I40" s="32"/>
      <c r="J40" s="32"/>
      <c r="K40" s="30"/>
      <c r="L40" s="689"/>
    </row>
    <row r="41" spans="1:12" ht="20.25" customHeight="1" x14ac:dyDescent="0.25">
      <c r="A41" s="30"/>
      <c r="B41" s="44"/>
      <c r="C41" s="30"/>
      <c r="D41" s="68"/>
      <c r="E41" s="32"/>
      <c r="F41" s="427" t="s">
        <v>1643</v>
      </c>
      <c r="G41" s="32"/>
      <c r="H41" s="32"/>
      <c r="I41" s="32"/>
      <c r="J41" s="32"/>
      <c r="K41" s="30"/>
      <c r="L41" s="689"/>
    </row>
    <row r="42" spans="1:12" ht="20.25" customHeight="1" x14ac:dyDescent="0.25">
      <c r="A42" s="59"/>
      <c r="B42" s="48"/>
      <c r="C42" s="59"/>
      <c r="D42" s="80"/>
      <c r="E42" s="60"/>
      <c r="F42" s="460"/>
      <c r="G42" s="60"/>
      <c r="H42" s="60"/>
      <c r="I42" s="60"/>
      <c r="J42" s="60"/>
      <c r="K42" s="59"/>
      <c r="L42" s="689"/>
    </row>
    <row r="43" spans="1:12" ht="20.25" customHeight="1" x14ac:dyDescent="0.25">
      <c r="A43" s="59"/>
      <c r="B43" s="48"/>
      <c r="C43" s="59"/>
      <c r="D43" s="80"/>
      <c r="E43" s="60"/>
      <c r="F43" s="460"/>
      <c r="G43" s="60"/>
      <c r="H43" s="60"/>
      <c r="I43" s="60"/>
      <c r="J43" s="60"/>
      <c r="K43" s="59"/>
      <c r="L43" s="689"/>
    </row>
    <row r="44" spans="1:12" ht="20.25" customHeight="1" x14ac:dyDescent="0.25">
      <c r="A44" s="35"/>
      <c r="B44" s="456"/>
      <c r="C44" s="35"/>
      <c r="D44" s="104"/>
      <c r="E44" s="36"/>
      <c r="F44" s="105"/>
      <c r="G44" s="36"/>
      <c r="H44" s="36"/>
      <c r="I44" s="36"/>
      <c r="J44" s="36"/>
      <c r="K44" s="35"/>
      <c r="L44" s="689"/>
    </row>
    <row r="45" spans="1:12" ht="20.25" customHeight="1" x14ac:dyDescent="0.3">
      <c r="A45" s="50"/>
      <c r="B45" s="454"/>
      <c r="C45" s="50"/>
      <c r="D45" s="1"/>
      <c r="E45" s="50"/>
      <c r="F45" s="50"/>
      <c r="G45" s="50"/>
      <c r="H45" s="50"/>
      <c r="I45" s="50"/>
      <c r="J45" s="50"/>
      <c r="K45" s="452" t="s">
        <v>1711</v>
      </c>
      <c r="L45" s="689">
        <v>321</v>
      </c>
    </row>
    <row r="46" spans="1:12" ht="20.25" customHeight="1" x14ac:dyDescent="0.3">
      <c r="A46" s="50"/>
      <c r="B46" s="454"/>
      <c r="C46" s="50"/>
      <c r="D46" s="1"/>
      <c r="E46" s="50"/>
      <c r="F46" s="50"/>
      <c r="G46" s="50"/>
      <c r="H46" s="50"/>
      <c r="I46" s="50"/>
      <c r="J46" s="50"/>
      <c r="K46" s="462"/>
      <c r="L46" s="689"/>
    </row>
    <row r="47" spans="1:12" ht="20.25" customHeight="1" x14ac:dyDescent="0.25">
      <c r="A47" s="690" t="s">
        <v>0</v>
      </c>
      <c r="B47" s="694" t="s">
        <v>2</v>
      </c>
      <c r="C47" s="694" t="s">
        <v>1713</v>
      </c>
      <c r="D47" s="690" t="s">
        <v>1712</v>
      </c>
      <c r="E47" s="690" t="s">
        <v>8</v>
      </c>
      <c r="F47" s="445" t="s">
        <v>9</v>
      </c>
      <c r="G47" s="691" t="s">
        <v>10</v>
      </c>
      <c r="H47" s="692"/>
      <c r="I47" s="692"/>
      <c r="J47" s="693"/>
      <c r="K47" s="137" t="s">
        <v>3</v>
      </c>
      <c r="L47" s="689"/>
    </row>
    <row r="48" spans="1:12" ht="20.25" customHeight="1" x14ac:dyDescent="0.25">
      <c r="A48" s="690"/>
      <c r="B48" s="695"/>
      <c r="C48" s="695"/>
      <c r="D48" s="690"/>
      <c r="E48" s="690"/>
      <c r="F48" s="52" t="s">
        <v>1717</v>
      </c>
      <c r="G48" s="106">
        <v>2561</v>
      </c>
      <c r="H48" s="106">
        <v>2562</v>
      </c>
      <c r="I48" s="106">
        <v>2563</v>
      </c>
      <c r="J48" s="106">
        <v>2564</v>
      </c>
      <c r="K48" s="132" t="s">
        <v>4</v>
      </c>
      <c r="L48" s="689"/>
    </row>
    <row r="49" spans="1:12" ht="20.25" customHeight="1" x14ac:dyDescent="0.3">
      <c r="A49" s="690"/>
      <c r="B49" s="696"/>
      <c r="C49" s="696"/>
      <c r="D49" s="690"/>
      <c r="E49" s="690"/>
      <c r="F49" s="446"/>
      <c r="G49" s="10" t="s">
        <v>13</v>
      </c>
      <c r="H49" s="10" t="s">
        <v>13</v>
      </c>
      <c r="I49" s="10" t="s">
        <v>13</v>
      </c>
      <c r="J49" s="10" t="s">
        <v>13</v>
      </c>
      <c r="K49" s="138"/>
      <c r="L49" s="689"/>
    </row>
    <row r="50" spans="1:12" ht="20.25" customHeight="1" x14ac:dyDescent="0.3">
      <c r="A50" s="28">
        <v>6</v>
      </c>
      <c r="B50" s="461" t="s">
        <v>1715</v>
      </c>
      <c r="C50" s="28" t="s">
        <v>1714</v>
      </c>
      <c r="D50" s="119" t="s">
        <v>472</v>
      </c>
      <c r="E50" s="108" t="s">
        <v>984</v>
      </c>
      <c r="F50" s="108" t="s">
        <v>1633</v>
      </c>
      <c r="G50" s="107">
        <v>63200</v>
      </c>
      <c r="H50" s="430">
        <v>0</v>
      </c>
      <c r="I50" s="430">
        <v>0</v>
      </c>
      <c r="J50" s="430">
        <v>0</v>
      </c>
      <c r="K50" s="211" t="s">
        <v>182</v>
      </c>
      <c r="L50" s="689"/>
    </row>
    <row r="51" spans="1:12" ht="20.25" customHeight="1" x14ac:dyDescent="0.3">
      <c r="A51" s="30"/>
      <c r="B51" s="44" t="s">
        <v>1716</v>
      </c>
      <c r="C51" s="30"/>
      <c r="D51" s="73" t="s">
        <v>1635</v>
      </c>
      <c r="E51" s="69" t="s">
        <v>149</v>
      </c>
      <c r="F51" s="62" t="s">
        <v>1636</v>
      </c>
      <c r="G51" s="112" t="s">
        <v>20</v>
      </c>
      <c r="H51" s="63"/>
      <c r="I51" s="63"/>
      <c r="J51" s="63"/>
      <c r="K51" s="30"/>
      <c r="L51" s="689"/>
    </row>
    <row r="52" spans="1:12" ht="20.25" customHeight="1" x14ac:dyDescent="0.25">
      <c r="A52" s="30"/>
      <c r="B52" s="44"/>
      <c r="C52" s="30"/>
      <c r="D52" s="78"/>
      <c r="E52" s="32"/>
      <c r="F52" s="78" t="s">
        <v>1639</v>
      </c>
      <c r="G52" s="65" t="s">
        <v>27</v>
      </c>
      <c r="H52" s="65"/>
      <c r="I52" s="65"/>
      <c r="J52" s="65"/>
      <c r="K52" s="30"/>
      <c r="L52" s="689"/>
    </row>
    <row r="53" spans="1:12" ht="20.25" customHeight="1" x14ac:dyDescent="0.3">
      <c r="A53" s="30"/>
      <c r="B53" s="44"/>
      <c r="C53" s="30"/>
      <c r="D53" s="53"/>
      <c r="E53" s="69"/>
      <c r="F53" s="62" t="s">
        <v>1640</v>
      </c>
      <c r="G53" s="32"/>
      <c r="H53" s="32"/>
      <c r="I53" s="32"/>
      <c r="J53" s="32"/>
      <c r="K53" s="30"/>
      <c r="L53" s="689"/>
    </row>
    <row r="54" spans="1:12" ht="20.25" customHeight="1" x14ac:dyDescent="0.25">
      <c r="A54" s="30"/>
      <c r="B54" s="44"/>
      <c r="C54" s="30"/>
      <c r="D54" s="68"/>
      <c r="E54" s="32"/>
      <c r="F54" s="426" t="s">
        <v>1641</v>
      </c>
      <c r="G54" s="32"/>
      <c r="H54" s="32"/>
      <c r="I54" s="32"/>
      <c r="J54" s="32"/>
      <c r="K54" s="30"/>
      <c r="L54" s="689"/>
    </row>
    <row r="55" spans="1:12" ht="20.25" customHeight="1" x14ac:dyDescent="0.25">
      <c r="A55" s="30"/>
      <c r="B55" s="44"/>
      <c r="C55" s="30"/>
      <c r="D55" s="68"/>
      <c r="E55" s="32"/>
      <c r="F55" s="426" t="s">
        <v>1642</v>
      </c>
      <c r="G55" s="32"/>
      <c r="H55" s="32"/>
      <c r="I55" s="32"/>
      <c r="J55" s="32"/>
      <c r="K55" s="30"/>
      <c r="L55" s="689"/>
    </row>
    <row r="56" spans="1:12" ht="20.25" customHeight="1" x14ac:dyDescent="0.25">
      <c r="A56" s="30"/>
      <c r="B56" s="44"/>
      <c r="C56" s="30"/>
      <c r="D56" s="68"/>
      <c r="E56" s="32"/>
      <c r="F56" s="427" t="s">
        <v>1643</v>
      </c>
      <c r="G56" s="32"/>
      <c r="H56" s="32"/>
      <c r="I56" s="32"/>
      <c r="J56" s="32"/>
      <c r="K56" s="30"/>
      <c r="L56" s="689"/>
    </row>
    <row r="57" spans="1:12" ht="20.25" customHeight="1" x14ac:dyDescent="0.25">
      <c r="A57" s="30"/>
      <c r="B57" s="44"/>
      <c r="C57" s="30"/>
      <c r="D57" s="53"/>
      <c r="E57" s="53"/>
      <c r="F57" s="53"/>
      <c r="G57" s="53"/>
      <c r="H57" s="53"/>
      <c r="I57" s="53"/>
      <c r="J57" s="53"/>
      <c r="K57" s="53"/>
      <c r="L57" s="689"/>
    </row>
    <row r="58" spans="1:12" ht="20.25" customHeight="1" x14ac:dyDescent="0.3">
      <c r="A58" s="30">
        <v>7</v>
      </c>
      <c r="B58" s="455" t="s">
        <v>1715</v>
      </c>
      <c r="C58" s="30" t="s">
        <v>1714</v>
      </c>
      <c r="D58" s="78" t="s">
        <v>472</v>
      </c>
      <c r="E58" s="64" t="s">
        <v>984</v>
      </c>
      <c r="F58" s="64" t="s">
        <v>480</v>
      </c>
      <c r="G58" s="113">
        <v>32000</v>
      </c>
      <c r="H58" s="214">
        <v>0</v>
      </c>
      <c r="I58" s="214">
        <v>0</v>
      </c>
      <c r="J58" s="214">
        <v>0</v>
      </c>
      <c r="K58" s="47" t="s">
        <v>182</v>
      </c>
      <c r="L58" s="689"/>
    </row>
    <row r="59" spans="1:12" ht="20.25" customHeight="1" x14ac:dyDescent="0.3">
      <c r="A59" s="30"/>
      <c r="B59" s="44" t="s">
        <v>1716</v>
      </c>
      <c r="C59" s="30"/>
      <c r="D59" s="73" t="s">
        <v>478</v>
      </c>
      <c r="E59" s="69" t="s">
        <v>149</v>
      </c>
      <c r="F59" s="62" t="s">
        <v>481</v>
      </c>
      <c r="G59" s="113" t="s">
        <v>20</v>
      </c>
      <c r="H59" s="63"/>
      <c r="I59" s="63"/>
      <c r="J59" s="63"/>
      <c r="K59" s="30"/>
      <c r="L59" s="689"/>
    </row>
    <row r="60" spans="1:12" ht="20.25" customHeight="1" x14ac:dyDescent="0.3">
      <c r="A60" s="30"/>
      <c r="B60" s="44"/>
      <c r="C60" s="30"/>
      <c r="D60" s="62" t="s">
        <v>479</v>
      </c>
      <c r="E60" s="73"/>
      <c r="F60" s="69" t="s">
        <v>1654</v>
      </c>
      <c r="G60" s="65" t="s">
        <v>27</v>
      </c>
      <c r="H60" s="65"/>
      <c r="I60" s="65"/>
      <c r="J60" s="65"/>
      <c r="K60" s="30"/>
      <c r="L60" s="689"/>
    </row>
    <row r="61" spans="1:12" ht="20.25" customHeight="1" x14ac:dyDescent="0.3">
      <c r="A61" s="30"/>
      <c r="B61" s="44"/>
      <c r="C61" s="30"/>
      <c r="D61" s="68"/>
      <c r="E61" s="69"/>
      <c r="F61" s="69" t="s">
        <v>1655</v>
      </c>
      <c r="G61" s="32"/>
      <c r="H61" s="32"/>
      <c r="I61" s="32"/>
      <c r="J61" s="32"/>
      <c r="K61" s="30"/>
      <c r="L61" s="689"/>
    </row>
    <row r="62" spans="1:12" ht="20.25" customHeight="1" x14ac:dyDescent="0.3">
      <c r="A62" s="30"/>
      <c r="B62" s="44"/>
      <c r="C62" s="30"/>
      <c r="D62" s="68"/>
      <c r="E62" s="69"/>
      <c r="F62" s="68" t="s">
        <v>477</v>
      </c>
      <c r="G62" s="32"/>
      <c r="H62" s="32"/>
      <c r="I62" s="32"/>
      <c r="J62" s="32"/>
      <c r="K62" s="30"/>
      <c r="L62" s="689"/>
    </row>
    <row r="63" spans="1:12" ht="20.25" customHeight="1" x14ac:dyDescent="0.3">
      <c r="A63" s="30"/>
      <c r="B63" s="455"/>
      <c r="C63" s="30"/>
      <c r="D63" s="78"/>
      <c r="E63" s="64"/>
      <c r="F63" s="64"/>
      <c r="G63" s="113"/>
      <c r="H63" s="214"/>
      <c r="I63" s="214"/>
      <c r="J63" s="214"/>
      <c r="K63" s="47"/>
      <c r="L63" s="689"/>
    </row>
    <row r="64" spans="1:12" ht="20.25" customHeight="1" x14ac:dyDescent="0.3">
      <c r="A64" s="30"/>
      <c r="B64" s="44"/>
      <c r="C64" s="30"/>
      <c r="D64" s="62"/>
      <c r="E64" s="73"/>
      <c r="F64" s="69"/>
      <c r="G64" s="65"/>
      <c r="H64" s="65"/>
      <c r="I64" s="65"/>
      <c r="J64" s="65"/>
      <c r="K64" s="30"/>
      <c r="L64" s="689"/>
    </row>
    <row r="65" spans="1:12" ht="20.25" customHeight="1" x14ac:dyDescent="0.3">
      <c r="A65" s="30"/>
      <c r="B65" s="44"/>
      <c r="C65" s="30"/>
      <c r="D65" s="53"/>
      <c r="E65" s="69"/>
      <c r="F65" s="69"/>
      <c r="G65" s="32"/>
      <c r="H65" s="32"/>
      <c r="I65" s="32"/>
      <c r="J65" s="32"/>
      <c r="K65" s="30"/>
      <c r="L65" s="689"/>
    </row>
    <row r="66" spans="1:12" ht="20.25" customHeight="1" x14ac:dyDescent="0.3">
      <c r="A66" s="35"/>
      <c r="B66" s="456"/>
      <c r="C66" s="35"/>
      <c r="D66" s="105"/>
      <c r="E66" s="114"/>
      <c r="F66" s="105"/>
      <c r="G66" s="36"/>
      <c r="H66" s="36"/>
      <c r="I66" s="36"/>
      <c r="J66" s="36"/>
      <c r="K66" s="35"/>
      <c r="L66" s="689"/>
    </row>
    <row r="67" spans="1:12" ht="20.25" customHeight="1" x14ac:dyDescent="0.3">
      <c r="A67" s="50"/>
      <c r="B67" s="454"/>
      <c r="C67" s="50"/>
      <c r="D67" s="1"/>
      <c r="E67" s="50"/>
      <c r="F67" s="50"/>
      <c r="G67" s="50"/>
      <c r="H67" s="50"/>
      <c r="I67" s="50"/>
      <c r="J67" s="50"/>
      <c r="K67" s="452" t="s">
        <v>1711</v>
      </c>
      <c r="L67" s="689">
        <v>322</v>
      </c>
    </row>
    <row r="68" spans="1:12" ht="20.25" customHeight="1" x14ac:dyDescent="0.3">
      <c r="A68" s="50"/>
      <c r="B68" s="454"/>
      <c r="C68" s="50"/>
      <c r="D68" s="1"/>
      <c r="E68" s="50"/>
      <c r="F68" s="50"/>
      <c r="G68" s="50"/>
      <c r="H68" s="50"/>
      <c r="I68" s="50"/>
      <c r="J68" s="50"/>
      <c r="K68" s="462"/>
      <c r="L68" s="689"/>
    </row>
    <row r="69" spans="1:12" ht="20.25" customHeight="1" x14ac:dyDescent="0.25">
      <c r="A69" s="690" t="s">
        <v>0</v>
      </c>
      <c r="B69" s="694" t="s">
        <v>2</v>
      </c>
      <c r="C69" s="694" t="s">
        <v>1713</v>
      </c>
      <c r="D69" s="690" t="s">
        <v>1712</v>
      </c>
      <c r="E69" s="690" t="s">
        <v>8</v>
      </c>
      <c r="F69" s="445" t="s">
        <v>9</v>
      </c>
      <c r="G69" s="691" t="s">
        <v>10</v>
      </c>
      <c r="H69" s="692"/>
      <c r="I69" s="692"/>
      <c r="J69" s="693"/>
      <c r="K69" s="137" t="s">
        <v>3</v>
      </c>
      <c r="L69" s="689"/>
    </row>
    <row r="70" spans="1:12" ht="20.25" customHeight="1" x14ac:dyDescent="0.25">
      <c r="A70" s="690"/>
      <c r="B70" s="695"/>
      <c r="C70" s="695"/>
      <c r="D70" s="690"/>
      <c r="E70" s="690"/>
      <c r="F70" s="52" t="s">
        <v>1717</v>
      </c>
      <c r="G70" s="106">
        <v>2561</v>
      </c>
      <c r="H70" s="106">
        <v>2562</v>
      </c>
      <c r="I70" s="106">
        <v>2563</v>
      </c>
      <c r="J70" s="106">
        <v>2564</v>
      </c>
      <c r="K70" s="132" t="s">
        <v>4</v>
      </c>
      <c r="L70" s="689"/>
    </row>
    <row r="71" spans="1:12" ht="20.25" customHeight="1" x14ac:dyDescent="0.3">
      <c r="A71" s="690"/>
      <c r="B71" s="696"/>
      <c r="C71" s="696"/>
      <c r="D71" s="690"/>
      <c r="E71" s="690"/>
      <c r="F71" s="446"/>
      <c r="G71" s="10" t="s">
        <v>13</v>
      </c>
      <c r="H71" s="10" t="s">
        <v>13</v>
      </c>
      <c r="I71" s="10" t="s">
        <v>13</v>
      </c>
      <c r="J71" s="10" t="s">
        <v>13</v>
      </c>
      <c r="K71" s="138"/>
      <c r="L71" s="689"/>
    </row>
    <row r="72" spans="1:12" ht="20.25" customHeight="1" x14ac:dyDescent="0.3">
      <c r="A72" s="28">
        <v>8</v>
      </c>
      <c r="B72" s="461" t="s">
        <v>1715</v>
      </c>
      <c r="C72" s="28" t="s">
        <v>1714</v>
      </c>
      <c r="D72" s="119" t="s">
        <v>472</v>
      </c>
      <c r="E72" s="108" t="s">
        <v>984</v>
      </c>
      <c r="F72" s="108" t="s">
        <v>483</v>
      </c>
      <c r="G72" s="463">
        <v>32000</v>
      </c>
      <c r="H72" s="430">
        <v>0</v>
      </c>
      <c r="I72" s="430">
        <v>0</v>
      </c>
      <c r="J72" s="430">
        <v>0</v>
      </c>
      <c r="K72" s="211" t="s">
        <v>182</v>
      </c>
      <c r="L72" s="689"/>
    </row>
    <row r="73" spans="1:12" ht="20.25" customHeight="1" x14ac:dyDescent="0.3">
      <c r="A73" s="30"/>
      <c r="B73" s="44" t="s">
        <v>1716</v>
      </c>
      <c r="C73" s="30"/>
      <c r="D73" s="73" t="s">
        <v>482</v>
      </c>
      <c r="E73" s="69" t="s">
        <v>149</v>
      </c>
      <c r="F73" s="62" t="s">
        <v>481</v>
      </c>
      <c r="G73" s="113" t="s">
        <v>20</v>
      </c>
      <c r="H73" s="63"/>
      <c r="I73" s="63"/>
      <c r="J73" s="63"/>
      <c r="K73" s="30"/>
      <c r="L73" s="689"/>
    </row>
    <row r="74" spans="1:12" ht="20.25" customHeight="1" x14ac:dyDescent="0.3">
      <c r="A74" s="30"/>
      <c r="B74" s="44"/>
      <c r="C74" s="30"/>
      <c r="D74" s="62" t="s">
        <v>479</v>
      </c>
      <c r="E74" s="73"/>
      <c r="F74" s="69" t="s">
        <v>1654</v>
      </c>
      <c r="G74" s="65" t="s">
        <v>27</v>
      </c>
      <c r="H74" s="65"/>
      <c r="I74" s="65"/>
      <c r="J74" s="65"/>
      <c r="K74" s="30"/>
      <c r="L74" s="689"/>
    </row>
    <row r="75" spans="1:12" ht="20.25" customHeight="1" x14ac:dyDescent="0.3">
      <c r="A75" s="30"/>
      <c r="B75" s="44"/>
      <c r="C75" s="30"/>
      <c r="D75" s="53"/>
      <c r="E75" s="69"/>
      <c r="F75" s="69" t="s">
        <v>1655</v>
      </c>
      <c r="G75" s="32"/>
      <c r="H75" s="32"/>
      <c r="I75" s="32"/>
      <c r="J75" s="32"/>
      <c r="K75" s="30"/>
      <c r="L75" s="689"/>
    </row>
    <row r="76" spans="1:12" ht="20.25" customHeight="1" x14ac:dyDescent="0.3">
      <c r="A76" s="30"/>
      <c r="B76" s="44"/>
      <c r="C76" s="30"/>
      <c r="D76" s="68"/>
      <c r="E76" s="69"/>
      <c r="F76" s="68" t="s">
        <v>477</v>
      </c>
      <c r="G76" s="32"/>
      <c r="H76" s="32"/>
      <c r="I76" s="32"/>
      <c r="J76" s="32"/>
      <c r="K76" s="30"/>
      <c r="L76" s="689"/>
    </row>
    <row r="77" spans="1:12" ht="20.25" customHeight="1" x14ac:dyDescent="0.3">
      <c r="A77" s="464"/>
      <c r="B77" s="464"/>
      <c r="C77" s="464"/>
      <c r="D77" s="464"/>
      <c r="E77" s="464"/>
      <c r="F77" s="464"/>
      <c r="G77" s="12"/>
      <c r="H77" s="12"/>
      <c r="I77" s="12"/>
      <c r="J77" s="12"/>
      <c r="K77" s="152"/>
      <c r="L77" s="689"/>
    </row>
    <row r="78" spans="1:12" ht="20.25" customHeight="1" x14ac:dyDescent="0.3">
      <c r="A78" s="30">
        <v>9</v>
      </c>
      <c r="B78" s="455" t="s">
        <v>1715</v>
      </c>
      <c r="C78" s="30" t="s">
        <v>1714</v>
      </c>
      <c r="D78" s="78" t="s">
        <v>472</v>
      </c>
      <c r="E78" s="64" t="s">
        <v>984</v>
      </c>
      <c r="F78" s="64" t="s">
        <v>480</v>
      </c>
      <c r="G78" s="113">
        <v>40000</v>
      </c>
      <c r="H78" s="214">
        <v>0</v>
      </c>
      <c r="I78" s="214">
        <v>0</v>
      </c>
      <c r="J78" s="214">
        <v>0</v>
      </c>
      <c r="K78" s="47" t="s">
        <v>182</v>
      </c>
      <c r="L78" s="689"/>
    </row>
    <row r="79" spans="1:12" ht="20.25" customHeight="1" x14ac:dyDescent="0.3">
      <c r="A79" s="30"/>
      <c r="B79" s="44" t="s">
        <v>1716</v>
      </c>
      <c r="C79" s="30"/>
      <c r="D79" s="73" t="s">
        <v>478</v>
      </c>
      <c r="E79" s="69" t="s">
        <v>149</v>
      </c>
      <c r="F79" s="62" t="s">
        <v>485</v>
      </c>
      <c r="G79" s="113" t="s">
        <v>20</v>
      </c>
      <c r="H79" s="63"/>
      <c r="I79" s="63"/>
      <c r="J79" s="63"/>
      <c r="K79" s="30"/>
      <c r="L79" s="689"/>
    </row>
    <row r="80" spans="1:12" ht="20.25" customHeight="1" x14ac:dyDescent="0.3">
      <c r="A80" s="30"/>
      <c r="B80" s="44"/>
      <c r="C80" s="30"/>
      <c r="D80" s="62" t="s">
        <v>484</v>
      </c>
      <c r="E80" s="73"/>
      <c r="F80" s="69" t="s">
        <v>1656</v>
      </c>
      <c r="G80" s="65" t="s">
        <v>27</v>
      </c>
      <c r="H80" s="65"/>
      <c r="I80" s="65"/>
      <c r="J80" s="65"/>
      <c r="K80" s="30"/>
      <c r="L80" s="689"/>
    </row>
    <row r="81" spans="1:12" ht="20.25" customHeight="1" x14ac:dyDescent="0.3">
      <c r="A81" s="30"/>
      <c r="B81" s="44"/>
      <c r="C81" s="30"/>
      <c r="E81" s="69"/>
      <c r="F81" s="69" t="s">
        <v>1657</v>
      </c>
      <c r="G81" s="32"/>
      <c r="H81" s="32"/>
      <c r="I81" s="32"/>
      <c r="J81" s="32"/>
      <c r="K81" s="30"/>
      <c r="L81" s="689"/>
    </row>
    <row r="82" spans="1:12" ht="20.25" customHeight="1" x14ac:dyDescent="0.3">
      <c r="A82" s="30"/>
      <c r="B82" s="44"/>
      <c r="C82" s="30"/>
      <c r="D82" s="68"/>
      <c r="E82" s="69"/>
      <c r="F82" s="68" t="s">
        <v>477</v>
      </c>
      <c r="G82" s="32"/>
      <c r="H82" s="32"/>
      <c r="I82" s="32"/>
      <c r="J82" s="32"/>
      <c r="K82" s="30"/>
      <c r="L82" s="689"/>
    </row>
    <row r="83" spans="1:12" ht="20.25" customHeight="1" x14ac:dyDescent="0.3">
      <c r="A83" s="30"/>
      <c r="B83" s="44"/>
      <c r="C83" s="30"/>
      <c r="D83" s="78"/>
      <c r="E83" s="64"/>
      <c r="F83" s="64"/>
      <c r="G83" s="113"/>
      <c r="H83" s="65"/>
      <c r="I83" s="65"/>
      <c r="J83" s="65"/>
      <c r="K83" s="47"/>
      <c r="L83" s="689"/>
    </row>
    <row r="84" spans="1:12" ht="20.25" customHeight="1" x14ac:dyDescent="0.3">
      <c r="A84" s="30">
        <v>10</v>
      </c>
      <c r="B84" s="455" t="s">
        <v>1715</v>
      </c>
      <c r="C84" s="30" t="s">
        <v>1714</v>
      </c>
      <c r="D84" s="78" t="s">
        <v>472</v>
      </c>
      <c r="E84" s="64" t="s">
        <v>984</v>
      </c>
      <c r="F84" s="64" t="s">
        <v>991</v>
      </c>
      <c r="G84" s="113">
        <v>40000</v>
      </c>
      <c r="H84" s="214">
        <v>0</v>
      </c>
      <c r="I84" s="214">
        <v>0</v>
      </c>
      <c r="J84" s="214">
        <v>0</v>
      </c>
      <c r="K84" s="47" t="s">
        <v>182</v>
      </c>
      <c r="L84" s="689"/>
    </row>
    <row r="85" spans="1:12" ht="20.25" customHeight="1" x14ac:dyDescent="0.3">
      <c r="A85" s="30"/>
      <c r="B85" s="44" t="s">
        <v>1716</v>
      </c>
      <c r="C85" s="30"/>
      <c r="D85" s="73" t="s">
        <v>482</v>
      </c>
      <c r="E85" s="69" t="s">
        <v>149</v>
      </c>
      <c r="F85" s="62" t="s">
        <v>485</v>
      </c>
      <c r="G85" s="113" t="s">
        <v>20</v>
      </c>
      <c r="H85" s="63"/>
      <c r="I85" s="63"/>
      <c r="J85" s="63"/>
      <c r="K85" s="30"/>
      <c r="L85" s="689"/>
    </row>
    <row r="86" spans="1:12" ht="20.25" customHeight="1" x14ac:dyDescent="0.3">
      <c r="A86" s="30"/>
      <c r="B86" s="44"/>
      <c r="C86" s="30"/>
      <c r="D86" s="62" t="s">
        <v>484</v>
      </c>
      <c r="E86" s="73"/>
      <c r="F86" s="69" t="s">
        <v>1656</v>
      </c>
      <c r="G86" s="65" t="s">
        <v>27</v>
      </c>
      <c r="H86" s="65"/>
      <c r="I86" s="65"/>
      <c r="J86" s="65"/>
      <c r="K86" s="30"/>
      <c r="L86" s="689"/>
    </row>
    <row r="87" spans="1:12" ht="20.25" customHeight="1" x14ac:dyDescent="0.3">
      <c r="A87" s="30"/>
      <c r="B87" s="44"/>
      <c r="C87" s="30"/>
      <c r="E87" s="69"/>
      <c r="F87" s="69" t="s">
        <v>1657</v>
      </c>
      <c r="G87" s="32"/>
      <c r="H87" s="32"/>
      <c r="I87" s="32"/>
      <c r="J87" s="32"/>
      <c r="K87" s="30"/>
      <c r="L87" s="689"/>
    </row>
    <row r="88" spans="1:12" ht="20.25" customHeight="1" x14ac:dyDescent="0.25">
      <c r="A88" s="35"/>
      <c r="B88" s="456"/>
      <c r="C88" s="35"/>
      <c r="D88" s="104"/>
      <c r="E88" s="36"/>
      <c r="F88" s="105" t="s">
        <v>477</v>
      </c>
      <c r="G88" s="36"/>
      <c r="H88" s="36"/>
      <c r="I88" s="36"/>
      <c r="J88" s="36"/>
      <c r="K88" s="35"/>
      <c r="L88" s="689"/>
    </row>
    <row r="89" spans="1:12" ht="20.25" customHeight="1" x14ac:dyDescent="0.3">
      <c r="A89" s="50"/>
      <c r="B89" s="454"/>
      <c r="C89" s="50"/>
      <c r="D89" s="1"/>
      <c r="E89" s="50"/>
      <c r="F89" s="50"/>
      <c r="G89" s="50"/>
      <c r="H89" s="50"/>
      <c r="I89" s="50"/>
      <c r="J89" s="50"/>
      <c r="K89" s="452" t="s">
        <v>1711</v>
      </c>
      <c r="L89" s="689">
        <v>323</v>
      </c>
    </row>
    <row r="90" spans="1:12" ht="20.25" customHeight="1" x14ac:dyDescent="0.3">
      <c r="A90" s="1"/>
      <c r="B90" s="457"/>
      <c r="C90" s="1"/>
      <c r="D90" s="50"/>
      <c r="E90" s="50"/>
      <c r="F90" s="50"/>
      <c r="G90" s="50"/>
      <c r="H90" s="50"/>
      <c r="I90" s="50"/>
      <c r="J90" s="50"/>
      <c r="K90" s="50"/>
      <c r="L90" s="689"/>
    </row>
    <row r="91" spans="1:12" ht="20.25" customHeight="1" x14ac:dyDescent="0.25">
      <c r="A91" s="690" t="s">
        <v>0</v>
      </c>
      <c r="B91" s="694" t="s">
        <v>2</v>
      </c>
      <c r="C91" s="694" t="s">
        <v>1713</v>
      </c>
      <c r="D91" s="690" t="s">
        <v>1712</v>
      </c>
      <c r="E91" s="690" t="s">
        <v>8</v>
      </c>
      <c r="F91" s="445" t="s">
        <v>9</v>
      </c>
      <c r="G91" s="691" t="s">
        <v>10</v>
      </c>
      <c r="H91" s="692"/>
      <c r="I91" s="692"/>
      <c r="J91" s="693"/>
      <c r="K91" s="137" t="s">
        <v>3</v>
      </c>
      <c r="L91" s="689"/>
    </row>
    <row r="92" spans="1:12" ht="20.25" customHeight="1" x14ac:dyDescent="0.25">
      <c r="A92" s="690"/>
      <c r="B92" s="695"/>
      <c r="C92" s="695"/>
      <c r="D92" s="690"/>
      <c r="E92" s="690"/>
      <c r="F92" s="52" t="s">
        <v>1717</v>
      </c>
      <c r="G92" s="106">
        <v>2561</v>
      </c>
      <c r="H92" s="106">
        <v>2562</v>
      </c>
      <c r="I92" s="106">
        <v>2563</v>
      </c>
      <c r="J92" s="106">
        <v>2564</v>
      </c>
      <c r="K92" s="132" t="s">
        <v>4</v>
      </c>
      <c r="L92" s="689"/>
    </row>
    <row r="93" spans="1:12" ht="20.25" customHeight="1" x14ac:dyDescent="0.3">
      <c r="A93" s="690"/>
      <c r="B93" s="696"/>
      <c r="C93" s="696"/>
      <c r="D93" s="690"/>
      <c r="E93" s="690"/>
      <c r="F93" s="446"/>
      <c r="G93" s="10" t="s">
        <v>13</v>
      </c>
      <c r="H93" s="10" t="s">
        <v>13</v>
      </c>
      <c r="I93" s="10" t="s">
        <v>13</v>
      </c>
      <c r="J93" s="10" t="s">
        <v>13</v>
      </c>
      <c r="K93" s="138"/>
      <c r="L93" s="689"/>
    </row>
    <row r="94" spans="1:12" ht="20.25" customHeight="1" x14ac:dyDescent="0.3">
      <c r="A94" s="28">
        <v>11</v>
      </c>
      <c r="B94" s="455" t="s">
        <v>1715</v>
      </c>
      <c r="C94" s="30" t="s">
        <v>1714</v>
      </c>
      <c r="D94" s="78" t="s">
        <v>992</v>
      </c>
      <c r="E94" s="108" t="s">
        <v>984</v>
      </c>
      <c r="F94" s="92" t="s">
        <v>489</v>
      </c>
      <c r="G94" s="429">
        <v>9000</v>
      </c>
      <c r="H94" s="430">
        <v>0</v>
      </c>
      <c r="I94" s="430">
        <v>0</v>
      </c>
      <c r="J94" s="430">
        <v>0</v>
      </c>
      <c r="K94" s="211" t="s">
        <v>182</v>
      </c>
      <c r="L94" s="689"/>
    </row>
    <row r="95" spans="1:12" ht="20.25" customHeight="1" x14ac:dyDescent="0.3">
      <c r="A95" s="30"/>
      <c r="B95" s="44" t="s">
        <v>1716</v>
      </c>
      <c r="C95" s="30"/>
      <c r="D95" s="62" t="s">
        <v>487</v>
      </c>
      <c r="E95" s="69" t="s">
        <v>149</v>
      </c>
      <c r="F95" s="62" t="s">
        <v>1626</v>
      </c>
      <c r="G95" s="112" t="s">
        <v>20</v>
      </c>
      <c r="H95" s="63"/>
      <c r="I95" s="63"/>
      <c r="J95" s="63"/>
      <c r="K95" s="30"/>
      <c r="L95" s="689"/>
    </row>
    <row r="96" spans="1:12" ht="20.25" customHeight="1" x14ac:dyDescent="0.3">
      <c r="A96" s="30"/>
      <c r="B96" s="44"/>
      <c r="C96" s="30"/>
      <c r="D96" s="62" t="s">
        <v>488</v>
      </c>
      <c r="E96" s="73"/>
      <c r="F96" s="78" t="s">
        <v>490</v>
      </c>
      <c r="G96" s="65" t="s">
        <v>27</v>
      </c>
      <c r="H96" s="65"/>
      <c r="I96" s="65"/>
      <c r="J96" s="65"/>
      <c r="K96" s="30"/>
      <c r="L96" s="689"/>
    </row>
    <row r="97" spans="1:12" ht="20.25" customHeight="1" x14ac:dyDescent="0.3">
      <c r="A97" s="30"/>
      <c r="B97" s="44"/>
      <c r="C97" s="30"/>
      <c r="E97" s="69"/>
      <c r="F97" s="73" t="s">
        <v>491</v>
      </c>
      <c r="G97" s="32"/>
      <c r="H97" s="32"/>
      <c r="I97" s="32"/>
      <c r="J97" s="32"/>
      <c r="K97" s="30"/>
      <c r="L97" s="689"/>
    </row>
    <row r="98" spans="1:12" ht="20.25" customHeight="1" x14ac:dyDescent="0.3">
      <c r="A98" s="30"/>
      <c r="B98" s="44"/>
      <c r="C98" s="30"/>
      <c r="D98" s="152"/>
      <c r="E98" s="69"/>
      <c r="F98" s="78" t="s">
        <v>1627</v>
      </c>
      <c r="G98" s="32"/>
      <c r="H98" s="32"/>
      <c r="I98" s="32"/>
      <c r="J98" s="32"/>
      <c r="K98" s="30"/>
      <c r="L98" s="689"/>
    </row>
    <row r="99" spans="1:12" ht="20.25" customHeight="1" x14ac:dyDescent="0.25">
      <c r="A99" s="30"/>
      <c r="B99" s="44"/>
      <c r="C99" s="30"/>
      <c r="D99" s="68"/>
      <c r="E99" s="32"/>
      <c r="F99" s="78" t="s">
        <v>486</v>
      </c>
      <c r="G99" s="32"/>
      <c r="H99" s="32"/>
      <c r="I99" s="32"/>
      <c r="J99" s="32"/>
      <c r="K99" s="30"/>
      <c r="L99" s="689"/>
    </row>
    <row r="100" spans="1:12" ht="20.25" customHeight="1" x14ac:dyDescent="0.25">
      <c r="A100" s="30"/>
      <c r="B100" s="44"/>
      <c r="C100" s="30"/>
      <c r="D100" s="68"/>
      <c r="E100" s="44"/>
      <c r="F100" s="426" t="s">
        <v>1641</v>
      </c>
      <c r="G100" s="33"/>
      <c r="H100" s="34"/>
      <c r="I100" s="34"/>
      <c r="J100" s="34"/>
      <c r="K100" s="30"/>
      <c r="L100" s="689"/>
    </row>
    <row r="101" spans="1:12" ht="20.25" customHeight="1" x14ac:dyDescent="0.25">
      <c r="A101" s="30"/>
      <c r="B101" s="44"/>
      <c r="C101" s="30"/>
      <c r="D101" s="68"/>
      <c r="E101" s="32"/>
      <c r="F101" s="426" t="s">
        <v>1642</v>
      </c>
      <c r="G101" s="30"/>
      <c r="H101" s="32"/>
      <c r="I101" s="32"/>
      <c r="J101" s="32"/>
      <c r="K101" s="30"/>
      <c r="L101" s="689"/>
    </row>
    <row r="102" spans="1:12" ht="20.25" customHeight="1" x14ac:dyDescent="0.3">
      <c r="A102" s="152"/>
      <c r="B102" s="459"/>
      <c r="C102" s="152"/>
      <c r="D102" s="152"/>
      <c r="E102" s="152"/>
      <c r="F102" s="427" t="s">
        <v>1643</v>
      </c>
      <c r="G102" s="152"/>
      <c r="H102" s="152"/>
      <c r="I102" s="152"/>
      <c r="J102" s="152"/>
      <c r="K102" s="152"/>
      <c r="L102" s="689"/>
    </row>
    <row r="103" spans="1:12" ht="20.25" customHeight="1" x14ac:dyDescent="0.3">
      <c r="A103" s="152"/>
      <c r="B103" s="459"/>
      <c r="C103" s="152"/>
      <c r="D103" s="152"/>
      <c r="E103" s="152"/>
      <c r="F103" s="152"/>
      <c r="G103" s="152"/>
      <c r="H103" s="152"/>
      <c r="I103" s="152"/>
      <c r="J103" s="152"/>
      <c r="K103" s="152"/>
      <c r="L103" s="689"/>
    </row>
    <row r="104" spans="1:12" ht="20.25" customHeight="1" x14ac:dyDescent="0.3">
      <c r="A104" s="152"/>
      <c r="B104" s="459"/>
      <c r="C104" s="152"/>
      <c r="D104" s="152"/>
      <c r="E104" s="152"/>
      <c r="F104" s="152"/>
      <c r="G104" s="152"/>
      <c r="H104" s="152"/>
      <c r="I104" s="152"/>
      <c r="J104" s="152"/>
      <c r="K104" s="152"/>
      <c r="L104" s="689"/>
    </row>
    <row r="105" spans="1:12" ht="20.25" customHeight="1" x14ac:dyDescent="0.3">
      <c r="A105" s="152"/>
      <c r="B105" s="459"/>
      <c r="C105" s="152"/>
      <c r="D105" s="152"/>
      <c r="E105" s="152"/>
      <c r="F105" s="152"/>
      <c r="G105" s="152"/>
      <c r="H105" s="152"/>
      <c r="I105" s="152"/>
      <c r="J105" s="152"/>
      <c r="K105" s="152"/>
      <c r="L105" s="689"/>
    </row>
    <row r="106" spans="1:12" ht="20.25" customHeight="1" x14ac:dyDescent="0.3">
      <c r="A106" s="152"/>
      <c r="B106" s="459"/>
      <c r="C106" s="152"/>
      <c r="D106" s="152"/>
      <c r="E106" s="152"/>
      <c r="F106" s="152"/>
      <c r="G106" s="152"/>
      <c r="H106" s="152"/>
      <c r="I106" s="152"/>
      <c r="J106" s="152"/>
      <c r="K106" s="152"/>
      <c r="L106" s="689"/>
    </row>
    <row r="107" spans="1:12" ht="20.25" customHeight="1" x14ac:dyDescent="0.3">
      <c r="A107" s="152"/>
      <c r="B107" s="459"/>
      <c r="C107" s="152"/>
      <c r="D107" s="152"/>
      <c r="E107" s="152"/>
      <c r="F107" s="152"/>
      <c r="G107" s="152"/>
      <c r="H107" s="152"/>
      <c r="I107" s="152"/>
      <c r="J107" s="152"/>
      <c r="K107" s="152"/>
      <c r="L107" s="689"/>
    </row>
    <row r="108" spans="1:12" ht="20.25" customHeight="1" x14ac:dyDescent="0.3">
      <c r="A108" s="152"/>
      <c r="B108" s="459"/>
      <c r="C108" s="152"/>
      <c r="D108" s="152"/>
      <c r="E108" s="152"/>
      <c r="F108" s="152"/>
      <c r="G108" s="152"/>
      <c r="H108" s="152"/>
      <c r="I108" s="152"/>
      <c r="J108" s="152"/>
      <c r="K108" s="152"/>
      <c r="L108" s="689"/>
    </row>
    <row r="109" spans="1:12" ht="20.25" customHeight="1" x14ac:dyDescent="0.3">
      <c r="A109" s="152"/>
      <c r="B109" s="459"/>
      <c r="C109" s="152"/>
      <c r="D109" s="152"/>
      <c r="E109" s="152"/>
      <c r="F109" s="152"/>
      <c r="G109" s="152"/>
      <c r="H109" s="152"/>
      <c r="I109" s="152"/>
      <c r="J109" s="152"/>
      <c r="K109" s="152"/>
      <c r="L109" s="689"/>
    </row>
    <row r="110" spans="1:12" ht="20.25" customHeight="1" x14ac:dyDescent="0.3">
      <c r="A110" s="35"/>
      <c r="B110" s="456"/>
      <c r="C110" s="35"/>
      <c r="D110" s="104"/>
      <c r="E110" s="36"/>
      <c r="F110" s="169"/>
      <c r="G110" s="36"/>
      <c r="H110" s="36"/>
      <c r="I110" s="36"/>
      <c r="J110" s="36"/>
      <c r="K110" s="35"/>
      <c r="L110" s="689"/>
    </row>
    <row r="111" spans="1:12" ht="20.25" customHeight="1" x14ac:dyDescent="0.3">
      <c r="A111" s="50"/>
      <c r="B111" s="454"/>
      <c r="C111" s="50"/>
      <c r="D111" s="1"/>
      <c r="E111" s="50"/>
      <c r="F111" s="50"/>
      <c r="G111" s="50"/>
      <c r="H111" s="50"/>
      <c r="I111" s="50"/>
      <c r="J111" s="50"/>
      <c r="K111" s="452" t="s">
        <v>1711</v>
      </c>
      <c r="L111" s="689">
        <v>324</v>
      </c>
    </row>
    <row r="112" spans="1:12" ht="20.25" customHeight="1" x14ac:dyDescent="0.3">
      <c r="A112" s="1"/>
      <c r="B112" s="457"/>
      <c r="C112" s="1"/>
      <c r="D112" s="50"/>
      <c r="E112" s="50"/>
      <c r="F112" s="50"/>
      <c r="G112" s="50"/>
      <c r="H112" s="50"/>
      <c r="I112" s="50"/>
      <c r="J112" s="50"/>
      <c r="K112" s="50"/>
      <c r="L112" s="689"/>
    </row>
    <row r="113" spans="1:12" ht="20.25" customHeight="1" x14ac:dyDescent="0.25">
      <c r="A113" s="690" t="s">
        <v>0</v>
      </c>
      <c r="B113" s="694" t="s">
        <v>2</v>
      </c>
      <c r="C113" s="694" t="s">
        <v>1713</v>
      </c>
      <c r="D113" s="690" t="s">
        <v>1712</v>
      </c>
      <c r="E113" s="690" t="s">
        <v>8</v>
      </c>
      <c r="F113" s="445" t="s">
        <v>9</v>
      </c>
      <c r="G113" s="691" t="s">
        <v>10</v>
      </c>
      <c r="H113" s="692"/>
      <c r="I113" s="692"/>
      <c r="J113" s="693"/>
      <c r="K113" s="137" t="s">
        <v>3</v>
      </c>
      <c r="L113" s="689"/>
    </row>
    <row r="114" spans="1:12" ht="20.25" customHeight="1" x14ac:dyDescent="0.25">
      <c r="A114" s="690"/>
      <c r="B114" s="695"/>
      <c r="C114" s="695"/>
      <c r="D114" s="690"/>
      <c r="E114" s="690"/>
      <c r="F114" s="52" t="s">
        <v>1717</v>
      </c>
      <c r="G114" s="106">
        <v>2561</v>
      </c>
      <c r="H114" s="106">
        <v>2562</v>
      </c>
      <c r="I114" s="106">
        <v>2563</v>
      </c>
      <c r="J114" s="106">
        <v>2564</v>
      </c>
      <c r="K114" s="132" t="s">
        <v>4</v>
      </c>
      <c r="L114" s="689"/>
    </row>
    <row r="115" spans="1:12" ht="20.25" customHeight="1" x14ac:dyDescent="0.3">
      <c r="A115" s="690"/>
      <c r="B115" s="696"/>
      <c r="C115" s="696"/>
      <c r="D115" s="690"/>
      <c r="E115" s="690"/>
      <c r="F115" s="446"/>
      <c r="G115" s="10" t="s">
        <v>13</v>
      </c>
      <c r="H115" s="10" t="s">
        <v>13</v>
      </c>
      <c r="I115" s="10" t="s">
        <v>13</v>
      </c>
      <c r="J115" s="10" t="s">
        <v>13</v>
      </c>
      <c r="K115" s="138"/>
      <c r="L115" s="689"/>
    </row>
    <row r="116" spans="1:12" ht="20.25" customHeight="1" x14ac:dyDescent="0.3">
      <c r="A116" s="28">
        <v>12</v>
      </c>
      <c r="B116" s="461" t="s">
        <v>1715</v>
      </c>
      <c r="C116" s="28" t="s">
        <v>1714</v>
      </c>
      <c r="D116" s="119" t="s">
        <v>992</v>
      </c>
      <c r="E116" s="108" t="s">
        <v>984</v>
      </c>
      <c r="F116" s="92" t="s">
        <v>492</v>
      </c>
      <c r="G116" s="429">
        <v>17000</v>
      </c>
      <c r="H116" s="430">
        <v>0</v>
      </c>
      <c r="I116" s="430">
        <v>0</v>
      </c>
      <c r="J116" s="430">
        <v>0</v>
      </c>
      <c r="K116" s="211" t="s">
        <v>182</v>
      </c>
      <c r="L116" s="689"/>
    </row>
    <row r="117" spans="1:12" ht="20.25" customHeight="1" x14ac:dyDescent="0.3">
      <c r="A117" s="30"/>
      <c r="B117" s="44" t="s">
        <v>1716</v>
      </c>
      <c r="C117" s="30"/>
      <c r="D117" s="62" t="s">
        <v>993</v>
      </c>
      <c r="E117" s="69" t="s">
        <v>149</v>
      </c>
      <c r="F117" s="78" t="s">
        <v>493</v>
      </c>
      <c r="G117" s="112" t="s">
        <v>20</v>
      </c>
      <c r="H117" s="63"/>
      <c r="I117" s="63"/>
      <c r="J117" s="63"/>
      <c r="K117" s="30"/>
      <c r="L117" s="689"/>
    </row>
    <row r="118" spans="1:12" ht="20.25" customHeight="1" x14ac:dyDescent="0.3">
      <c r="A118" s="30"/>
      <c r="B118" s="44"/>
      <c r="C118" s="30"/>
      <c r="D118" s="62"/>
      <c r="E118" s="69"/>
      <c r="F118" s="78" t="s">
        <v>494</v>
      </c>
      <c r="G118" s="112" t="s">
        <v>27</v>
      </c>
      <c r="H118" s="63"/>
      <c r="I118" s="63"/>
      <c r="J118" s="63"/>
      <c r="K118" s="30"/>
      <c r="L118" s="689"/>
    </row>
    <row r="119" spans="1:12" ht="20.25" customHeight="1" x14ac:dyDescent="0.3">
      <c r="A119" s="30"/>
      <c r="B119" s="44"/>
      <c r="C119" s="30"/>
      <c r="D119" s="53"/>
      <c r="E119" s="69"/>
      <c r="F119" s="78" t="s">
        <v>495</v>
      </c>
      <c r="G119" s="32"/>
      <c r="H119" s="32"/>
      <c r="I119" s="32"/>
      <c r="J119" s="32"/>
      <c r="K119" s="30"/>
      <c r="L119" s="689"/>
    </row>
    <row r="120" spans="1:12" ht="20.25" customHeight="1" x14ac:dyDescent="0.3">
      <c r="A120" s="30"/>
      <c r="B120" s="44"/>
      <c r="C120" s="30"/>
      <c r="D120" s="62"/>
      <c r="E120" s="69"/>
      <c r="F120" s="78" t="s">
        <v>496</v>
      </c>
      <c r="G120" s="32"/>
      <c r="H120" s="32"/>
      <c r="I120" s="32"/>
      <c r="J120" s="32"/>
      <c r="K120" s="30"/>
      <c r="L120" s="689"/>
    </row>
    <row r="121" spans="1:12" ht="20.25" customHeight="1" x14ac:dyDescent="0.3">
      <c r="A121" s="30"/>
      <c r="B121" s="44"/>
      <c r="C121" s="30"/>
      <c r="D121" s="78"/>
      <c r="E121" s="64"/>
      <c r="F121" s="78" t="s">
        <v>1628</v>
      </c>
      <c r="G121" s="116"/>
      <c r="H121" s="30"/>
      <c r="I121" s="30"/>
      <c r="J121" s="30"/>
      <c r="K121" s="30"/>
      <c r="L121" s="689"/>
    </row>
    <row r="122" spans="1:12" ht="20.25" customHeight="1" x14ac:dyDescent="0.3">
      <c r="A122" s="30"/>
      <c r="B122" s="44"/>
      <c r="C122" s="30"/>
      <c r="D122" s="78"/>
      <c r="E122" s="64"/>
      <c r="F122" s="426" t="s">
        <v>1641</v>
      </c>
      <c r="G122" s="116"/>
      <c r="H122" s="30"/>
      <c r="I122" s="30"/>
      <c r="J122" s="30"/>
      <c r="K122" s="30"/>
      <c r="L122" s="689"/>
    </row>
    <row r="123" spans="1:12" ht="20.25" customHeight="1" x14ac:dyDescent="0.3">
      <c r="A123" s="30"/>
      <c r="B123" s="44"/>
      <c r="C123" s="30"/>
      <c r="D123" s="78"/>
      <c r="E123" s="64"/>
      <c r="F123" s="426" t="s">
        <v>1642</v>
      </c>
      <c r="G123" s="111"/>
      <c r="H123" s="214"/>
      <c r="I123" s="214"/>
      <c r="J123" s="214"/>
      <c r="K123" s="47"/>
      <c r="L123" s="689"/>
    </row>
    <row r="124" spans="1:12" ht="20.25" customHeight="1" x14ac:dyDescent="0.3">
      <c r="A124" s="30"/>
      <c r="B124" s="44"/>
      <c r="C124" s="30"/>
      <c r="D124" s="78"/>
      <c r="E124" s="69"/>
      <c r="F124" s="427" t="s">
        <v>1643</v>
      </c>
      <c r="G124" s="112"/>
      <c r="H124" s="63"/>
      <c r="I124" s="63"/>
      <c r="J124" s="63"/>
      <c r="K124" s="30"/>
      <c r="L124" s="689"/>
    </row>
    <row r="125" spans="1:12" ht="20.25" customHeight="1" x14ac:dyDescent="0.3">
      <c r="A125" s="30"/>
      <c r="B125" s="44"/>
      <c r="C125" s="30"/>
      <c r="D125" s="78"/>
      <c r="E125" s="73"/>
      <c r="F125" s="78"/>
      <c r="G125" s="65"/>
      <c r="H125" s="65"/>
      <c r="I125" s="65"/>
      <c r="J125" s="65"/>
      <c r="K125" s="30"/>
      <c r="L125" s="689"/>
    </row>
    <row r="126" spans="1:12" ht="20.25" customHeight="1" x14ac:dyDescent="0.3">
      <c r="A126" s="30"/>
      <c r="B126" s="44"/>
      <c r="C126" s="30"/>
      <c r="D126" s="78"/>
      <c r="E126" s="73"/>
      <c r="F126" s="78"/>
      <c r="G126" s="65"/>
      <c r="H126" s="65"/>
      <c r="I126" s="65"/>
      <c r="J126" s="65"/>
      <c r="K126" s="30"/>
      <c r="L126" s="689"/>
    </row>
    <row r="127" spans="1:12" ht="20.25" customHeight="1" x14ac:dyDescent="0.3">
      <c r="A127" s="30"/>
      <c r="B127" s="44"/>
      <c r="C127" s="30"/>
      <c r="D127" s="78"/>
      <c r="E127" s="73"/>
      <c r="F127" s="78"/>
      <c r="G127" s="65"/>
      <c r="H127" s="65"/>
      <c r="I127" s="65"/>
      <c r="J127" s="65"/>
      <c r="K127" s="30"/>
      <c r="L127" s="689"/>
    </row>
    <row r="128" spans="1:12" ht="20.25" customHeight="1" x14ac:dyDescent="0.3">
      <c r="A128" s="30"/>
      <c r="B128" s="44"/>
      <c r="C128" s="30"/>
      <c r="D128" s="78"/>
      <c r="E128" s="73"/>
      <c r="F128" s="78"/>
      <c r="G128" s="65"/>
      <c r="H128" s="65"/>
      <c r="I128" s="65"/>
      <c r="J128" s="65"/>
      <c r="K128" s="30"/>
      <c r="L128" s="689"/>
    </row>
    <row r="129" spans="1:12" ht="20.25" customHeight="1" x14ac:dyDescent="0.3">
      <c r="A129" s="30"/>
      <c r="B129" s="44"/>
      <c r="C129" s="30"/>
      <c r="D129" s="78"/>
      <c r="E129" s="69"/>
      <c r="F129" s="78"/>
      <c r="G129" s="32"/>
      <c r="H129" s="32"/>
      <c r="I129" s="32"/>
      <c r="J129" s="32"/>
      <c r="K129" s="30"/>
      <c r="L129" s="689"/>
    </row>
    <row r="130" spans="1:12" ht="20.25" customHeight="1" x14ac:dyDescent="0.3">
      <c r="A130" s="30"/>
      <c r="B130" s="44"/>
      <c r="C130" s="30"/>
      <c r="D130" s="78"/>
      <c r="E130" s="64"/>
      <c r="F130" s="69"/>
      <c r="G130" s="116"/>
      <c r="H130" s="30"/>
      <c r="I130" s="30"/>
      <c r="J130" s="30"/>
      <c r="K130" s="30"/>
      <c r="L130" s="689"/>
    </row>
    <row r="131" spans="1:12" ht="20.25" customHeight="1" x14ac:dyDescent="0.3">
      <c r="A131" s="30"/>
      <c r="B131" s="44"/>
      <c r="C131" s="30"/>
      <c r="D131" s="78"/>
      <c r="E131" s="69"/>
      <c r="F131" s="69"/>
      <c r="G131" s="116"/>
      <c r="H131" s="34"/>
      <c r="I131" s="34"/>
      <c r="J131" s="34"/>
      <c r="K131" s="30"/>
      <c r="L131" s="689"/>
    </row>
    <row r="132" spans="1:12" ht="20.25" customHeight="1" x14ac:dyDescent="0.3">
      <c r="A132" s="35"/>
      <c r="B132" s="456"/>
      <c r="C132" s="35"/>
      <c r="D132" s="114"/>
      <c r="E132" s="36"/>
      <c r="F132" s="128"/>
      <c r="G132" s="35"/>
      <c r="H132" s="36"/>
      <c r="I132" s="36"/>
      <c r="J132" s="36"/>
      <c r="K132" s="35"/>
      <c r="L132" s="689"/>
    </row>
    <row r="133" spans="1:12" ht="20.25" customHeight="1" x14ac:dyDescent="0.3">
      <c r="A133" s="50"/>
      <c r="B133" s="454"/>
      <c r="C133" s="50"/>
      <c r="D133" s="1"/>
      <c r="E133" s="50"/>
      <c r="F133" s="50"/>
      <c r="G133" s="50"/>
      <c r="H133" s="50"/>
      <c r="I133" s="50"/>
      <c r="J133" s="50"/>
      <c r="K133" s="452" t="s">
        <v>1711</v>
      </c>
      <c r="L133" s="689">
        <v>325</v>
      </c>
    </row>
    <row r="134" spans="1:12" ht="20.25" customHeight="1" x14ac:dyDescent="0.3">
      <c r="A134" s="1"/>
      <c r="B134" s="457"/>
      <c r="C134" s="1"/>
      <c r="D134" s="50"/>
      <c r="E134" s="50"/>
      <c r="F134" s="50"/>
      <c r="G134" s="50"/>
      <c r="H134" s="50"/>
      <c r="I134" s="50"/>
      <c r="J134" s="50"/>
      <c r="K134" s="50"/>
      <c r="L134" s="689"/>
    </row>
    <row r="135" spans="1:12" ht="20.25" customHeight="1" x14ac:dyDescent="0.25">
      <c r="A135" s="690" t="s">
        <v>0</v>
      </c>
      <c r="B135" s="694" t="s">
        <v>2</v>
      </c>
      <c r="C135" s="694" t="s">
        <v>1713</v>
      </c>
      <c r="D135" s="690" t="s">
        <v>1712</v>
      </c>
      <c r="E135" s="690" t="s">
        <v>8</v>
      </c>
      <c r="F135" s="445" t="s">
        <v>9</v>
      </c>
      <c r="G135" s="691" t="s">
        <v>10</v>
      </c>
      <c r="H135" s="692"/>
      <c r="I135" s="692"/>
      <c r="J135" s="693"/>
      <c r="K135" s="137" t="s">
        <v>3</v>
      </c>
      <c r="L135" s="689"/>
    </row>
    <row r="136" spans="1:12" ht="20.25" customHeight="1" x14ac:dyDescent="0.25">
      <c r="A136" s="690"/>
      <c r="B136" s="695"/>
      <c r="C136" s="695"/>
      <c r="D136" s="690"/>
      <c r="E136" s="690"/>
      <c r="F136" s="52" t="s">
        <v>1717</v>
      </c>
      <c r="G136" s="106">
        <v>2561</v>
      </c>
      <c r="H136" s="106">
        <v>2562</v>
      </c>
      <c r="I136" s="106">
        <v>2563</v>
      </c>
      <c r="J136" s="106">
        <v>2564</v>
      </c>
      <c r="K136" s="132" t="s">
        <v>4</v>
      </c>
      <c r="L136" s="689"/>
    </row>
    <row r="137" spans="1:12" ht="20.25" customHeight="1" x14ac:dyDescent="0.3">
      <c r="A137" s="690"/>
      <c r="B137" s="696"/>
      <c r="C137" s="696"/>
      <c r="D137" s="690"/>
      <c r="E137" s="690"/>
      <c r="F137" s="446"/>
      <c r="G137" s="10" t="s">
        <v>13</v>
      </c>
      <c r="H137" s="10" t="s">
        <v>13</v>
      </c>
      <c r="I137" s="10" t="s">
        <v>13</v>
      </c>
      <c r="J137" s="10" t="s">
        <v>13</v>
      </c>
      <c r="K137" s="138"/>
      <c r="L137" s="689"/>
    </row>
    <row r="138" spans="1:12" ht="20.25" customHeight="1" x14ac:dyDescent="0.3">
      <c r="A138" s="30">
        <v>13</v>
      </c>
      <c r="B138" s="461" t="s">
        <v>1715</v>
      </c>
      <c r="C138" s="28" t="s">
        <v>1714</v>
      </c>
      <c r="D138" s="78" t="s">
        <v>992</v>
      </c>
      <c r="E138" s="64" t="s">
        <v>984</v>
      </c>
      <c r="F138" s="86" t="s">
        <v>498</v>
      </c>
      <c r="G138" s="111">
        <v>32000</v>
      </c>
      <c r="H138" s="214">
        <v>0</v>
      </c>
      <c r="I138" s="214">
        <v>0</v>
      </c>
      <c r="J138" s="214">
        <v>0</v>
      </c>
      <c r="K138" s="47" t="s">
        <v>182</v>
      </c>
      <c r="L138" s="689"/>
    </row>
    <row r="139" spans="1:12" ht="20.25" customHeight="1" x14ac:dyDescent="0.3">
      <c r="A139" s="30"/>
      <c r="B139" s="44" t="s">
        <v>1716</v>
      </c>
      <c r="C139" s="30"/>
      <c r="D139" s="78" t="s">
        <v>497</v>
      </c>
      <c r="E139" s="69" t="s">
        <v>149</v>
      </c>
      <c r="F139" s="78" t="s">
        <v>499</v>
      </c>
      <c r="G139" s="112" t="s">
        <v>20</v>
      </c>
      <c r="H139" s="63"/>
      <c r="I139" s="63"/>
      <c r="J139" s="63"/>
      <c r="K139" s="30"/>
      <c r="L139" s="689"/>
    </row>
    <row r="140" spans="1:12" ht="20.25" customHeight="1" x14ac:dyDescent="0.3">
      <c r="A140" s="30"/>
      <c r="B140" s="44"/>
      <c r="C140" s="30"/>
      <c r="E140" s="73"/>
      <c r="F140" s="78" t="s">
        <v>500</v>
      </c>
      <c r="G140" s="65" t="s">
        <v>27</v>
      </c>
      <c r="H140" s="65"/>
      <c r="I140" s="65"/>
      <c r="J140" s="65"/>
      <c r="K140" s="30"/>
      <c r="L140" s="689"/>
    </row>
    <row r="141" spans="1:12" ht="20.25" customHeight="1" x14ac:dyDescent="0.3">
      <c r="A141" s="30"/>
      <c r="B141" s="44"/>
      <c r="C141" s="30"/>
      <c r="D141" s="53"/>
      <c r="E141" s="69"/>
      <c r="F141" s="78" t="s">
        <v>506</v>
      </c>
      <c r="G141" s="32"/>
      <c r="H141" s="32"/>
      <c r="I141" s="32"/>
      <c r="J141" s="32"/>
      <c r="K141" s="30"/>
      <c r="L141" s="689"/>
    </row>
    <row r="142" spans="1:12" ht="20.25" customHeight="1" x14ac:dyDescent="0.3">
      <c r="A142" s="30"/>
      <c r="B142" s="44"/>
      <c r="C142" s="30"/>
      <c r="D142" s="78"/>
      <c r="E142" s="69"/>
      <c r="F142" s="78" t="s">
        <v>994</v>
      </c>
      <c r="G142" s="32"/>
      <c r="H142" s="32"/>
      <c r="I142" s="32"/>
      <c r="J142" s="32"/>
      <c r="K142" s="30"/>
      <c r="L142" s="689"/>
    </row>
    <row r="143" spans="1:12" ht="20.25" customHeight="1" x14ac:dyDescent="0.3">
      <c r="A143" s="30"/>
      <c r="B143" s="44"/>
      <c r="C143" s="30"/>
      <c r="D143" s="78"/>
      <c r="E143" s="64"/>
      <c r="F143" s="69" t="s">
        <v>496</v>
      </c>
      <c r="G143" s="116"/>
      <c r="H143" s="30"/>
      <c r="I143" s="30"/>
      <c r="J143" s="30"/>
      <c r="K143" s="30"/>
      <c r="L143" s="689"/>
    </row>
    <row r="144" spans="1:12" ht="20.25" customHeight="1" x14ac:dyDescent="0.3">
      <c r="A144" s="30"/>
      <c r="B144" s="44"/>
      <c r="C144" s="30"/>
      <c r="D144" s="78"/>
      <c r="E144" s="69"/>
      <c r="F144" s="69" t="s">
        <v>1629</v>
      </c>
      <c r="G144" s="116"/>
      <c r="H144" s="34"/>
      <c r="I144" s="34"/>
      <c r="J144" s="34"/>
      <c r="K144" s="30"/>
      <c r="L144" s="689"/>
    </row>
    <row r="145" spans="1:12" ht="20.25" customHeight="1" x14ac:dyDescent="0.3">
      <c r="A145" s="30"/>
      <c r="B145" s="44"/>
      <c r="C145" s="30"/>
      <c r="D145" s="78"/>
      <c r="E145" s="64"/>
      <c r="F145" s="426" t="s">
        <v>1641</v>
      </c>
      <c r="G145" s="111"/>
      <c r="H145" s="214"/>
      <c r="I145" s="214"/>
      <c r="J145" s="214"/>
      <c r="K145" s="47"/>
      <c r="L145" s="689"/>
    </row>
    <row r="146" spans="1:12" ht="20.25" customHeight="1" x14ac:dyDescent="0.3">
      <c r="A146" s="30"/>
      <c r="B146" s="44"/>
      <c r="C146" s="30"/>
      <c r="D146" s="78"/>
      <c r="E146" s="69"/>
      <c r="F146" s="426" t="s">
        <v>1642</v>
      </c>
      <c r="G146" s="112"/>
      <c r="H146" s="63"/>
      <c r="I146" s="63"/>
      <c r="J146" s="63"/>
      <c r="K146" s="30"/>
      <c r="L146" s="689"/>
    </row>
    <row r="147" spans="1:12" ht="20.25" customHeight="1" x14ac:dyDescent="0.3">
      <c r="A147" s="30"/>
      <c r="B147" s="44"/>
      <c r="C147" s="30"/>
      <c r="D147" s="78"/>
      <c r="E147" s="73"/>
      <c r="F147" s="427" t="s">
        <v>1643</v>
      </c>
      <c r="G147" s="65"/>
      <c r="H147" s="65"/>
      <c r="I147" s="65"/>
      <c r="J147" s="65"/>
      <c r="K147" s="30"/>
      <c r="L147" s="689"/>
    </row>
    <row r="148" spans="1:12" ht="20.25" customHeight="1" x14ac:dyDescent="0.3">
      <c r="A148" s="30"/>
      <c r="B148" s="44"/>
      <c r="C148" s="30"/>
      <c r="D148" s="53"/>
      <c r="E148" s="69"/>
      <c r="F148" s="78"/>
      <c r="G148" s="32"/>
      <c r="H148" s="32"/>
      <c r="I148" s="32"/>
      <c r="J148" s="32"/>
      <c r="K148" s="30"/>
      <c r="L148" s="689"/>
    </row>
    <row r="149" spans="1:12" ht="20.25" customHeight="1" x14ac:dyDescent="0.3">
      <c r="A149" s="30"/>
      <c r="B149" s="44"/>
      <c r="C149" s="30"/>
      <c r="D149" s="53"/>
      <c r="E149" s="69"/>
      <c r="F149" s="78"/>
      <c r="G149" s="32"/>
      <c r="H149" s="32"/>
      <c r="I149" s="32"/>
      <c r="J149" s="32"/>
      <c r="K149" s="30"/>
      <c r="L149" s="689"/>
    </row>
    <row r="150" spans="1:12" ht="20.25" customHeight="1" x14ac:dyDescent="0.3">
      <c r="A150" s="30"/>
      <c r="B150" s="44"/>
      <c r="C150" s="30"/>
      <c r="D150" s="53"/>
      <c r="E150" s="69"/>
      <c r="F150" s="78"/>
      <c r="G150" s="32"/>
      <c r="H150" s="32"/>
      <c r="I150" s="32"/>
      <c r="J150" s="32"/>
      <c r="K150" s="30"/>
      <c r="L150" s="689"/>
    </row>
    <row r="151" spans="1:12" ht="20.25" customHeight="1" x14ac:dyDescent="0.3">
      <c r="A151" s="30"/>
      <c r="B151" s="44"/>
      <c r="C151" s="30"/>
      <c r="D151" s="78"/>
      <c r="E151" s="69"/>
      <c r="F151" s="78"/>
      <c r="G151" s="32"/>
      <c r="H151" s="32"/>
      <c r="I151" s="32"/>
      <c r="J151" s="32"/>
      <c r="K151" s="30"/>
      <c r="L151" s="689"/>
    </row>
    <row r="152" spans="1:12" ht="20.25" customHeight="1" x14ac:dyDescent="0.3">
      <c r="A152" s="30"/>
      <c r="B152" s="44"/>
      <c r="C152" s="30"/>
      <c r="D152" s="78"/>
      <c r="E152" s="64"/>
      <c r="F152" s="69"/>
      <c r="G152" s="116"/>
      <c r="H152" s="30"/>
      <c r="I152" s="30"/>
      <c r="J152" s="30"/>
      <c r="K152" s="30"/>
      <c r="L152" s="689"/>
    </row>
    <row r="153" spans="1:12" ht="20.25" customHeight="1" x14ac:dyDescent="0.3">
      <c r="A153" s="30"/>
      <c r="B153" s="44"/>
      <c r="C153" s="30"/>
      <c r="D153" s="78"/>
      <c r="E153" s="69"/>
      <c r="F153" s="69"/>
      <c r="G153" s="116"/>
      <c r="H153" s="34"/>
      <c r="I153" s="34"/>
      <c r="J153" s="34"/>
      <c r="K153" s="30"/>
      <c r="L153" s="689"/>
    </row>
    <row r="154" spans="1:12" ht="20.25" customHeight="1" x14ac:dyDescent="0.3">
      <c r="A154" s="35"/>
      <c r="B154" s="456"/>
      <c r="C154" s="35"/>
      <c r="D154" s="114"/>
      <c r="E154" s="36"/>
      <c r="F154" s="213"/>
      <c r="G154" s="35"/>
      <c r="H154" s="36"/>
      <c r="I154" s="36"/>
      <c r="J154" s="36"/>
      <c r="K154" s="35"/>
      <c r="L154" s="689"/>
    </row>
    <row r="155" spans="1:12" ht="20.25" customHeight="1" x14ac:dyDescent="0.3">
      <c r="A155" s="50"/>
      <c r="B155" s="454"/>
      <c r="C155" s="50"/>
      <c r="D155" s="1"/>
      <c r="E155" s="50"/>
      <c r="F155" s="50"/>
      <c r="G155" s="50"/>
      <c r="H155" s="50"/>
      <c r="I155" s="50"/>
      <c r="J155" s="50"/>
      <c r="K155" s="452" t="s">
        <v>1711</v>
      </c>
      <c r="L155" s="689">
        <v>326</v>
      </c>
    </row>
    <row r="156" spans="1:12" ht="20.25" customHeight="1" x14ac:dyDescent="0.3">
      <c r="A156" s="1"/>
      <c r="B156" s="457"/>
      <c r="C156" s="1"/>
      <c r="D156" s="50"/>
      <c r="E156" s="50"/>
      <c r="F156" s="50"/>
      <c r="G156" s="50"/>
      <c r="H156" s="50"/>
      <c r="I156" s="50"/>
      <c r="J156" s="50"/>
      <c r="K156" s="50"/>
      <c r="L156" s="689"/>
    </row>
    <row r="157" spans="1:12" ht="20.25" customHeight="1" x14ac:dyDescent="0.25">
      <c r="A157" s="690" t="s">
        <v>0</v>
      </c>
      <c r="B157" s="694" t="s">
        <v>2</v>
      </c>
      <c r="C157" s="694" t="s">
        <v>1713</v>
      </c>
      <c r="D157" s="690" t="s">
        <v>1712</v>
      </c>
      <c r="E157" s="690" t="s">
        <v>8</v>
      </c>
      <c r="F157" s="445" t="s">
        <v>9</v>
      </c>
      <c r="G157" s="691" t="s">
        <v>10</v>
      </c>
      <c r="H157" s="692"/>
      <c r="I157" s="692"/>
      <c r="J157" s="693"/>
      <c r="K157" s="137" t="s">
        <v>3</v>
      </c>
      <c r="L157" s="689"/>
    </row>
    <row r="158" spans="1:12" ht="20.25" customHeight="1" x14ac:dyDescent="0.25">
      <c r="A158" s="690"/>
      <c r="B158" s="695"/>
      <c r="C158" s="695"/>
      <c r="D158" s="690"/>
      <c r="E158" s="690"/>
      <c r="F158" s="52" t="s">
        <v>1717</v>
      </c>
      <c r="G158" s="106">
        <v>2561</v>
      </c>
      <c r="H158" s="106">
        <v>2562</v>
      </c>
      <c r="I158" s="106">
        <v>2563</v>
      </c>
      <c r="J158" s="106">
        <v>2564</v>
      </c>
      <c r="K158" s="132" t="s">
        <v>4</v>
      </c>
      <c r="L158" s="689"/>
    </row>
    <row r="159" spans="1:12" ht="20.25" customHeight="1" x14ac:dyDescent="0.3">
      <c r="A159" s="690"/>
      <c r="B159" s="696"/>
      <c r="C159" s="696"/>
      <c r="D159" s="690"/>
      <c r="E159" s="690"/>
      <c r="F159" s="446"/>
      <c r="G159" s="10" t="s">
        <v>13</v>
      </c>
      <c r="H159" s="10" t="s">
        <v>13</v>
      </c>
      <c r="I159" s="10" t="s">
        <v>13</v>
      </c>
      <c r="J159" s="10" t="s">
        <v>13</v>
      </c>
      <c r="K159" s="138"/>
      <c r="L159" s="689"/>
    </row>
    <row r="160" spans="1:12" ht="20.25" customHeight="1" x14ac:dyDescent="0.3">
      <c r="A160" s="28">
        <v>14</v>
      </c>
      <c r="B160" s="461" t="s">
        <v>1715</v>
      </c>
      <c r="C160" s="28" t="s">
        <v>1714</v>
      </c>
      <c r="D160" s="62" t="s">
        <v>1719</v>
      </c>
      <c r="E160" s="64" t="s">
        <v>984</v>
      </c>
      <c r="F160" s="92" t="s">
        <v>509</v>
      </c>
      <c r="G160" s="107">
        <v>64000</v>
      </c>
      <c r="H160" s="214">
        <v>0</v>
      </c>
      <c r="I160" s="214">
        <v>0</v>
      </c>
      <c r="J160" s="214">
        <v>0</v>
      </c>
      <c r="K160" s="211" t="s">
        <v>182</v>
      </c>
      <c r="L160" s="689"/>
    </row>
    <row r="161" spans="1:12" ht="20.25" customHeight="1" x14ac:dyDescent="0.3">
      <c r="A161" s="30"/>
      <c r="B161" s="44" t="s">
        <v>1716</v>
      </c>
      <c r="C161" s="30"/>
      <c r="D161" s="62" t="s">
        <v>507</v>
      </c>
      <c r="E161" s="69" t="s">
        <v>149</v>
      </c>
      <c r="F161" s="78" t="s">
        <v>510</v>
      </c>
      <c r="G161" s="112" t="s">
        <v>20</v>
      </c>
      <c r="H161" s="63"/>
      <c r="I161" s="63"/>
      <c r="J161" s="63"/>
      <c r="K161" s="30"/>
      <c r="L161" s="689"/>
    </row>
    <row r="162" spans="1:12" ht="20.25" customHeight="1" x14ac:dyDescent="0.3">
      <c r="A162" s="30"/>
      <c r="B162" s="44"/>
      <c r="C162" s="30"/>
      <c r="D162" s="62" t="s">
        <v>508</v>
      </c>
      <c r="E162" s="73"/>
      <c r="F162" s="78" t="s">
        <v>1649</v>
      </c>
      <c r="G162" s="65" t="s">
        <v>27</v>
      </c>
      <c r="H162" s="65"/>
      <c r="I162" s="65"/>
      <c r="J162" s="65"/>
      <c r="K162" s="30"/>
      <c r="L162" s="689"/>
    </row>
    <row r="163" spans="1:12" ht="20.25" customHeight="1" x14ac:dyDescent="0.3">
      <c r="A163" s="30"/>
      <c r="B163" s="44"/>
      <c r="C163" s="30"/>
      <c r="E163" s="69"/>
      <c r="F163" s="78" t="s">
        <v>511</v>
      </c>
      <c r="G163" s="32"/>
      <c r="H163" s="32"/>
      <c r="I163" s="32"/>
      <c r="J163" s="32"/>
      <c r="K163" s="30"/>
      <c r="L163" s="689"/>
    </row>
    <row r="164" spans="1:12" ht="20.25" customHeight="1" x14ac:dyDescent="0.3">
      <c r="A164" s="30"/>
      <c r="B164" s="44"/>
      <c r="C164" s="30"/>
      <c r="D164" s="78"/>
      <c r="E164" s="69"/>
      <c r="F164" s="69" t="s">
        <v>1650</v>
      </c>
      <c r="G164" s="32"/>
      <c r="H164" s="32"/>
      <c r="I164" s="32"/>
      <c r="J164" s="32"/>
      <c r="K164" s="30"/>
      <c r="L164" s="689"/>
    </row>
    <row r="165" spans="1:12" ht="20.25" customHeight="1" x14ac:dyDescent="0.3">
      <c r="A165" s="30"/>
      <c r="B165" s="44"/>
      <c r="C165" s="30"/>
      <c r="D165" s="78"/>
      <c r="E165" s="64"/>
      <c r="F165" s="78" t="s">
        <v>486</v>
      </c>
      <c r="G165" s="116"/>
      <c r="H165" s="30"/>
      <c r="I165" s="30"/>
      <c r="J165" s="30"/>
      <c r="K165" s="118"/>
      <c r="L165" s="689"/>
    </row>
    <row r="166" spans="1:12" ht="20.25" customHeight="1" x14ac:dyDescent="0.3">
      <c r="A166" s="30"/>
      <c r="B166" s="44"/>
      <c r="C166" s="30"/>
      <c r="D166" s="78"/>
      <c r="E166" s="64"/>
      <c r="F166" s="407" t="s">
        <v>1644</v>
      </c>
      <c r="G166" s="116"/>
      <c r="H166" s="30"/>
      <c r="I166" s="30"/>
      <c r="J166" s="30"/>
      <c r="K166" s="118"/>
      <c r="L166" s="689"/>
    </row>
    <row r="167" spans="1:12" ht="20.25" customHeight="1" x14ac:dyDescent="0.3">
      <c r="A167" s="30"/>
      <c r="B167" s="44"/>
      <c r="C167" s="30"/>
      <c r="D167" s="78"/>
      <c r="E167" s="64"/>
      <c r="F167" s="407" t="s">
        <v>1645</v>
      </c>
      <c r="G167" s="116"/>
      <c r="H167" s="30"/>
      <c r="I167" s="30"/>
      <c r="J167" s="30"/>
      <c r="K167" s="118"/>
      <c r="L167" s="689"/>
    </row>
    <row r="168" spans="1:12" ht="20.25" customHeight="1" x14ac:dyDescent="0.3">
      <c r="A168" s="30"/>
      <c r="B168" s="44"/>
      <c r="C168" s="30"/>
      <c r="D168" s="78"/>
      <c r="E168" s="64"/>
      <c r="F168" s="465" t="s">
        <v>1646</v>
      </c>
      <c r="G168" s="116"/>
      <c r="H168" s="30"/>
      <c r="I168" s="30"/>
      <c r="J168" s="30"/>
      <c r="K168" s="118"/>
      <c r="L168" s="689"/>
    </row>
    <row r="169" spans="1:12" ht="20.25" customHeight="1" x14ac:dyDescent="0.3">
      <c r="A169" s="30"/>
      <c r="B169" s="44"/>
      <c r="C169" s="30"/>
      <c r="D169" s="78"/>
      <c r="E169" s="64"/>
      <c r="F169" s="407" t="s">
        <v>1647</v>
      </c>
      <c r="G169" s="116"/>
      <c r="H169" s="30"/>
      <c r="I169" s="30"/>
      <c r="J169" s="30"/>
      <c r="K169" s="118"/>
      <c r="L169" s="689"/>
    </row>
    <row r="170" spans="1:12" ht="20.25" customHeight="1" x14ac:dyDescent="0.3">
      <c r="A170" s="30"/>
      <c r="B170" s="44"/>
      <c r="C170" s="30"/>
      <c r="D170" s="78"/>
      <c r="E170" s="64"/>
      <c r="F170" s="465" t="s">
        <v>1648</v>
      </c>
      <c r="G170" s="116"/>
      <c r="H170" s="30"/>
      <c r="I170" s="30"/>
      <c r="J170" s="30"/>
      <c r="K170" s="118"/>
      <c r="L170" s="689"/>
    </row>
    <row r="171" spans="1:12" ht="20.25" customHeight="1" x14ac:dyDescent="0.3">
      <c r="A171" s="30"/>
      <c r="B171" s="44"/>
      <c r="C171" s="30"/>
      <c r="D171" s="78"/>
      <c r="E171" s="64"/>
      <c r="F171" s="428"/>
      <c r="G171" s="116"/>
      <c r="H171" s="30"/>
      <c r="I171" s="30"/>
      <c r="J171" s="30"/>
      <c r="K171" s="118"/>
      <c r="L171" s="689"/>
    </row>
    <row r="172" spans="1:12" ht="20.25" customHeight="1" x14ac:dyDescent="0.3">
      <c r="A172" s="30"/>
      <c r="B172" s="44"/>
      <c r="C172" s="30"/>
      <c r="D172" s="78"/>
      <c r="E172" s="64"/>
      <c r="F172" s="428"/>
      <c r="G172" s="116"/>
      <c r="H172" s="30"/>
      <c r="I172" s="30"/>
      <c r="J172" s="30"/>
      <c r="K172" s="118"/>
      <c r="L172" s="689"/>
    </row>
    <row r="173" spans="1:12" ht="20.25" customHeight="1" x14ac:dyDescent="0.3">
      <c r="A173" s="30"/>
      <c r="B173" s="44"/>
      <c r="C173" s="30"/>
      <c r="D173" s="78"/>
      <c r="E173" s="64"/>
      <c r="F173" s="78"/>
      <c r="G173" s="116"/>
      <c r="H173" s="30"/>
      <c r="I173" s="30"/>
      <c r="J173" s="30"/>
      <c r="K173" s="118"/>
      <c r="L173" s="689"/>
    </row>
    <row r="174" spans="1:12" ht="20.25" customHeight="1" x14ac:dyDescent="0.3">
      <c r="A174" s="30"/>
      <c r="B174" s="44"/>
      <c r="C174" s="30"/>
      <c r="D174" s="78"/>
      <c r="E174" s="69"/>
      <c r="F174" s="78"/>
      <c r="G174" s="116"/>
      <c r="H174" s="34"/>
      <c r="I174" s="34"/>
      <c r="J174" s="34"/>
      <c r="K174" s="30"/>
      <c r="L174" s="689"/>
    </row>
    <row r="175" spans="1:12" ht="20.25" customHeight="1" x14ac:dyDescent="0.3">
      <c r="A175" s="30"/>
      <c r="B175" s="44"/>
      <c r="C175" s="30"/>
      <c r="D175" s="69"/>
      <c r="E175" s="32"/>
      <c r="F175" s="78"/>
      <c r="G175" s="30"/>
      <c r="H175" s="32"/>
      <c r="I175" s="32"/>
      <c r="J175" s="32"/>
      <c r="K175" s="30"/>
      <c r="L175" s="689"/>
    </row>
    <row r="176" spans="1:12" ht="20.25" customHeight="1" x14ac:dyDescent="0.3">
      <c r="A176" s="35"/>
      <c r="B176" s="456"/>
      <c r="C176" s="35"/>
      <c r="D176" s="104"/>
      <c r="E176" s="36"/>
      <c r="F176" s="114"/>
      <c r="G176" s="36"/>
      <c r="H176" s="36"/>
      <c r="I176" s="36"/>
      <c r="J176" s="36"/>
      <c r="K176" s="35"/>
      <c r="L176" s="689"/>
    </row>
    <row r="177" spans="1:12" ht="20.25" customHeight="1" x14ac:dyDescent="0.3">
      <c r="A177" s="50"/>
      <c r="B177" s="454"/>
      <c r="C177" s="50"/>
      <c r="D177" s="1"/>
      <c r="E177" s="50"/>
      <c r="F177" s="50"/>
      <c r="G177" s="50"/>
      <c r="H177" s="50"/>
      <c r="I177" s="50"/>
      <c r="J177" s="50"/>
      <c r="K177" s="452" t="s">
        <v>1711</v>
      </c>
      <c r="L177" s="689">
        <v>327</v>
      </c>
    </row>
    <row r="178" spans="1:12" ht="20.25" customHeight="1" x14ac:dyDescent="0.3">
      <c r="A178" s="1"/>
      <c r="B178" s="457"/>
      <c r="C178" s="1"/>
      <c r="D178" s="50"/>
      <c r="E178" s="50"/>
      <c r="F178" s="50"/>
      <c r="G178" s="50"/>
      <c r="H178" s="50"/>
      <c r="I178" s="50"/>
      <c r="J178" s="50"/>
      <c r="K178" s="50"/>
      <c r="L178" s="689"/>
    </row>
    <row r="179" spans="1:12" ht="20.25" customHeight="1" x14ac:dyDescent="0.25">
      <c r="A179" s="690" t="s">
        <v>0</v>
      </c>
      <c r="B179" s="694" t="s">
        <v>2</v>
      </c>
      <c r="C179" s="694" t="s">
        <v>1713</v>
      </c>
      <c r="D179" s="690" t="s">
        <v>1712</v>
      </c>
      <c r="E179" s="690" t="s">
        <v>8</v>
      </c>
      <c r="F179" s="615" t="s">
        <v>9</v>
      </c>
      <c r="G179" s="691" t="s">
        <v>10</v>
      </c>
      <c r="H179" s="692"/>
      <c r="I179" s="692"/>
      <c r="J179" s="693"/>
      <c r="K179" s="137" t="s">
        <v>3</v>
      </c>
      <c r="L179" s="689"/>
    </row>
    <row r="180" spans="1:12" ht="20.25" customHeight="1" x14ac:dyDescent="0.25">
      <c r="A180" s="690"/>
      <c r="B180" s="695"/>
      <c r="C180" s="695"/>
      <c r="D180" s="690"/>
      <c r="E180" s="690"/>
      <c r="F180" s="52" t="s">
        <v>1717</v>
      </c>
      <c r="G180" s="106">
        <v>2561</v>
      </c>
      <c r="H180" s="106">
        <v>2562</v>
      </c>
      <c r="I180" s="106">
        <v>2563</v>
      </c>
      <c r="J180" s="106">
        <v>2564</v>
      </c>
      <c r="K180" s="132" t="s">
        <v>4</v>
      </c>
      <c r="L180" s="689"/>
    </row>
    <row r="181" spans="1:12" ht="20.25" customHeight="1" x14ac:dyDescent="0.3">
      <c r="A181" s="690"/>
      <c r="B181" s="696"/>
      <c r="C181" s="696"/>
      <c r="D181" s="690"/>
      <c r="E181" s="690"/>
      <c r="F181" s="616"/>
      <c r="G181" s="10" t="s">
        <v>13</v>
      </c>
      <c r="H181" s="10" t="s">
        <v>13</v>
      </c>
      <c r="I181" s="10" t="s">
        <v>13</v>
      </c>
      <c r="J181" s="10" t="s">
        <v>13</v>
      </c>
      <c r="K181" s="138"/>
      <c r="L181" s="689"/>
    </row>
    <row r="182" spans="1:12" ht="20.25" customHeight="1" x14ac:dyDescent="0.3">
      <c r="A182" s="28">
        <v>15</v>
      </c>
      <c r="B182" s="461" t="s">
        <v>1715</v>
      </c>
      <c r="C182" s="28" t="s">
        <v>1714</v>
      </c>
      <c r="D182" s="62" t="s">
        <v>1719</v>
      </c>
      <c r="E182" s="64" t="s">
        <v>984</v>
      </c>
      <c r="F182" s="92" t="s">
        <v>1880</v>
      </c>
      <c r="G182" s="107">
        <v>7900</v>
      </c>
      <c r="H182" s="214">
        <v>0</v>
      </c>
      <c r="I182" s="214">
        <v>0</v>
      </c>
      <c r="J182" s="214">
        <v>0</v>
      </c>
      <c r="K182" s="211" t="s">
        <v>182</v>
      </c>
      <c r="L182" s="689"/>
    </row>
    <row r="183" spans="1:12" ht="20.25" customHeight="1" x14ac:dyDescent="0.3">
      <c r="A183" s="30"/>
      <c r="B183" s="44" t="s">
        <v>1716</v>
      </c>
      <c r="C183" s="30"/>
      <c r="D183" s="62" t="s">
        <v>1878</v>
      </c>
      <c r="E183" s="69" t="s">
        <v>149</v>
      </c>
      <c r="F183" s="78" t="s">
        <v>1881</v>
      </c>
      <c r="G183" s="112" t="s">
        <v>20</v>
      </c>
      <c r="H183" s="63"/>
      <c r="I183" s="63"/>
      <c r="J183" s="63"/>
      <c r="K183" s="30"/>
      <c r="L183" s="689"/>
    </row>
    <row r="184" spans="1:12" ht="20.25" customHeight="1" x14ac:dyDescent="0.3">
      <c r="A184" s="30"/>
      <c r="B184" s="209"/>
      <c r="C184" s="30"/>
      <c r="D184" s="62" t="s">
        <v>1879</v>
      </c>
      <c r="E184" s="73"/>
      <c r="F184" s="78" t="s">
        <v>1882</v>
      </c>
      <c r="G184" s="65" t="s">
        <v>27</v>
      </c>
      <c r="H184" s="65"/>
      <c r="I184" s="65"/>
      <c r="J184" s="65"/>
      <c r="K184" s="30"/>
      <c r="L184" s="689"/>
    </row>
    <row r="185" spans="1:12" ht="20.25" customHeight="1" x14ac:dyDescent="0.3">
      <c r="A185" s="30"/>
      <c r="B185" s="470"/>
      <c r="C185" s="30"/>
      <c r="E185" s="69"/>
      <c r="F185" s="78" t="s">
        <v>496</v>
      </c>
      <c r="G185" s="32"/>
      <c r="H185" s="32"/>
      <c r="I185" s="32"/>
      <c r="J185" s="32"/>
      <c r="K185" s="30"/>
      <c r="L185" s="689"/>
    </row>
    <row r="186" spans="1:12" ht="20.25" customHeight="1" x14ac:dyDescent="0.3">
      <c r="A186" s="30"/>
      <c r="B186" s="44"/>
      <c r="C186" s="30"/>
      <c r="D186" s="78"/>
      <c r="E186" s="69"/>
      <c r="F186" s="69" t="s">
        <v>1883</v>
      </c>
      <c r="G186" s="32"/>
      <c r="H186" s="32"/>
      <c r="I186" s="32"/>
      <c r="J186" s="32"/>
      <c r="K186" s="30"/>
      <c r="L186" s="689"/>
    </row>
    <row r="187" spans="1:12" ht="20.25" customHeight="1" x14ac:dyDescent="0.3">
      <c r="A187" s="30"/>
      <c r="B187" s="44"/>
      <c r="C187" s="30"/>
      <c r="D187" s="78"/>
      <c r="E187" s="64"/>
      <c r="F187" s="407" t="s">
        <v>1644</v>
      </c>
      <c r="G187" s="116"/>
      <c r="H187" s="30"/>
      <c r="I187" s="30"/>
      <c r="J187" s="30"/>
      <c r="K187" s="118"/>
      <c r="L187" s="689"/>
    </row>
    <row r="188" spans="1:12" ht="20.25" customHeight="1" x14ac:dyDescent="0.3">
      <c r="A188" s="30"/>
      <c r="B188" s="44"/>
      <c r="C188" s="30"/>
      <c r="D188" s="78"/>
      <c r="E188" s="64"/>
      <c r="F188" s="407" t="s">
        <v>1645</v>
      </c>
      <c r="G188" s="116"/>
      <c r="H188" s="30"/>
      <c r="I188" s="30"/>
      <c r="J188" s="30"/>
      <c r="K188" s="118"/>
      <c r="L188" s="689"/>
    </row>
    <row r="189" spans="1:12" ht="20.25" customHeight="1" x14ac:dyDescent="0.3">
      <c r="A189" s="30"/>
      <c r="B189" s="44"/>
      <c r="C189" s="30"/>
      <c r="D189" s="78"/>
      <c r="E189" s="64"/>
      <c r="F189" s="465" t="s">
        <v>1646</v>
      </c>
      <c r="G189" s="116"/>
      <c r="H189" s="30"/>
      <c r="I189" s="30"/>
      <c r="J189" s="30"/>
      <c r="K189" s="118"/>
      <c r="L189" s="689"/>
    </row>
    <row r="190" spans="1:12" ht="20.25" customHeight="1" x14ac:dyDescent="0.3">
      <c r="A190" s="30"/>
      <c r="B190" s="44"/>
      <c r="C190" s="30"/>
      <c r="D190" s="78"/>
      <c r="E190" s="64"/>
      <c r="F190" s="407" t="s">
        <v>1647</v>
      </c>
      <c r="G190" s="116"/>
      <c r="H190" s="30"/>
      <c r="I190" s="30"/>
      <c r="J190" s="30"/>
      <c r="K190" s="118"/>
      <c r="L190" s="689"/>
    </row>
    <row r="191" spans="1:12" ht="20.25" customHeight="1" x14ac:dyDescent="0.3">
      <c r="A191" s="30"/>
      <c r="B191" s="44"/>
      <c r="C191" s="30"/>
      <c r="D191" s="78"/>
      <c r="E191" s="64"/>
      <c r="F191" s="465" t="s">
        <v>1648</v>
      </c>
      <c r="G191" s="116"/>
      <c r="H191" s="30"/>
      <c r="I191" s="30"/>
      <c r="J191" s="30"/>
      <c r="K191" s="118"/>
      <c r="L191" s="689"/>
    </row>
    <row r="192" spans="1:12" ht="20.25" customHeight="1" x14ac:dyDescent="0.3">
      <c r="A192" s="30"/>
      <c r="B192" s="44"/>
      <c r="C192" s="30"/>
      <c r="D192" s="78"/>
      <c r="E192" s="64"/>
      <c r="F192" s="465"/>
      <c r="G192" s="116"/>
      <c r="H192" s="30"/>
      <c r="I192" s="30"/>
      <c r="J192" s="30"/>
      <c r="K192" s="118"/>
      <c r="L192" s="689"/>
    </row>
    <row r="193" spans="1:12" ht="20.25" customHeight="1" x14ac:dyDescent="0.3">
      <c r="A193" s="30"/>
      <c r="B193" s="44"/>
      <c r="C193" s="30"/>
      <c r="D193" s="78"/>
      <c r="E193" s="69"/>
      <c r="F193" s="427"/>
      <c r="G193" s="112"/>
      <c r="H193" s="63"/>
      <c r="I193" s="63"/>
      <c r="J193" s="63"/>
      <c r="K193" s="30"/>
      <c r="L193" s="689"/>
    </row>
    <row r="194" spans="1:12" ht="20.25" customHeight="1" x14ac:dyDescent="0.3">
      <c r="A194" s="30"/>
      <c r="B194" s="44"/>
      <c r="C194" s="30"/>
      <c r="D194" s="73"/>
      <c r="E194" s="73"/>
      <c r="F194" s="73"/>
      <c r="G194" s="65"/>
      <c r="H194" s="65"/>
      <c r="I194" s="65"/>
      <c r="J194" s="65"/>
      <c r="K194" s="30"/>
      <c r="L194" s="689"/>
    </row>
    <row r="195" spans="1:12" ht="20.25" customHeight="1" x14ac:dyDescent="0.3">
      <c r="A195" s="30"/>
      <c r="B195" s="44"/>
      <c r="C195" s="30"/>
      <c r="D195" s="152"/>
      <c r="E195" s="69"/>
      <c r="F195" s="73"/>
      <c r="G195" s="32"/>
      <c r="H195" s="32"/>
      <c r="I195" s="32"/>
      <c r="J195" s="32"/>
      <c r="K195" s="30"/>
      <c r="L195" s="689"/>
    </row>
    <row r="196" spans="1:12" ht="20.25" customHeight="1" x14ac:dyDescent="0.3">
      <c r="A196" s="30"/>
      <c r="B196" s="44"/>
      <c r="C196" s="30"/>
      <c r="D196" s="78"/>
      <c r="E196" s="69"/>
      <c r="F196" s="73"/>
      <c r="G196" s="32"/>
      <c r="H196" s="32"/>
      <c r="I196" s="32"/>
      <c r="J196" s="32"/>
      <c r="K196" s="30"/>
      <c r="L196" s="689"/>
    </row>
    <row r="197" spans="1:12" ht="20.25" customHeight="1" x14ac:dyDescent="0.3">
      <c r="A197" s="30"/>
      <c r="B197" s="44"/>
      <c r="C197" s="30"/>
      <c r="D197" s="78"/>
      <c r="E197" s="64"/>
      <c r="F197" s="69"/>
      <c r="G197" s="116"/>
      <c r="H197" s="30"/>
      <c r="I197" s="30"/>
      <c r="J197" s="30"/>
      <c r="K197" s="30"/>
      <c r="L197" s="689"/>
    </row>
    <row r="198" spans="1:12" ht="20.25" customHeight="1" x14ac:dyDescent="0.3">
      <c r="A198" s="35"/>
      <c r="B198" s="456"/>
      <c r="C198" s="35"/>
      <c r="D198" s="120"/>
      <c r="E198" s="114"/>
      <c r="F198" s="128"/>
      <c r="G198" s="36"/>
      <c r="H198" s="36"/>
      <c r="I198" s="36"/>
      <c r="J198" s="36"/>
      <c r="K198" s="35"/>
      <c r="L198" s="689"/>
    </row>
    <row r="199" spans="1:12" ht="20.25" customHeight="1" x14ac:dyDescent="0.3">
      <c r="A199" s="50"/>
      <c r="B199" s="454"/>
      <c r="C199" s="50"/>
      <c r="D199" s="1"/>
      <c r="E199" s="50"/>
      <c r="F199" s="50"/>
      <c r="G199" s="50"/>
      <c r="H199" s="50"/>
      <c r="I199" s="50"/>
      <c r="J199" s="50"/>
      <c r="K199" s="452" t="s">
        <v>1711</v>
      </c>
      <c r="L199" s="689">
        <v>328</v>
      </c>
    </row>
    <row r="200" spans="1:12" ht="20.25" customHeight="1" x14ac:dyDescent="0.3">
      <c r="A200" s="1"/>
      <c r="B200" s="457"/>
      <c r="C200" s="1"/>
      <c r="D200" s="50"/>
      <c r="E200" s="50"/>
      <c r="F200" s="50"/>
      <c r="G200" s="50"/>
      <c r="H200" s="50"/>
      <c r="I200" s="50"/>
      <c r="J200" s="50"/>
      <c r="K200" s="50"/>
      <c r="L200" s="689"/>
    </row>
    <row r="201" spans="1:12" ht="20.25" customHeight="1" x14ac:dyDescent="0.25">
      <c r="A201" s="690" t="s">
        <v>0</v>
      </c>
      <c r="B201" s="694" t="s">
        <v>2</v>
      </c>
      <c r="C201" s="694" t="s">
        <v>1713</v>
      </c>
      <c r="D201" s="690" t="s">
        <v>1712</v>
      </c>
      <c r="E201" s="690" t="s">
        <v>8</v>
      </c>
      <c r="F201" s="445" t="s">
        <v>9</v>
      </c>
      <c r="G201" s="691" t="s">
        <v>10</v>
      </c>
      <c r="H201" s="692"/>
      <c r="I201" s="692"/>
      <c r="J201" s="693"/>
      <c r="K201" s="137" t="s">
        <v>3</v>
      </c>
      <c r="L201" s="689"/>
    </row>
    <row r="202" spans="1:12" ht="20.25" customHeight="1" x14ac:dyDescent="0.25">
      <c r="A202" s="690"/>
      <c r="B202" s="695"/>
      <c r="C202" s="695"/>
      <c r="D202" s="690"/>
      <c r="E202" s="690"/>
      <c r="F202" s="52" t="s">
        <v>1717</v>
      </c>
      <c r="G202" s="106">
        <v>2561</v>
      </c>
      <c r="H202" s="106">
        <v>2562</v>
      </c>
      <c r="I202" s="106">
        <v>2563</v>
      </c>
      <c r="J202" s="106">
        <v>2564</v>
      </c>
      <c r="K202" s="132" t="s">
        <v>4</v>
      </c>
      <c r="L202" s="689"/>
    </row>
    <row r="203" spans="1:12" ht="20.25" customHeight="1" x14ac:dyDescent="0.3">
      <c r="A203" s="690"/>
      <c r="B203" s="696"/>
      <c r="C203" s="696"/>
      <c r="D203" s="690"/>
      <c r="E203" s="690"/>
      <c r="F203" s="446"/>
      <c r="G203" s="10" t="s">
        <v>13</v>
      </c>
      <c r="H203" s="10" t="s">
        <v>13</v>
      </c>
      <c r="I203" s="10" t="s">
        <v>13</v>
      </c>
      <c r="J203" s="10" t="s">
        <v>13</v>
      </c>
      <c r="K203" s="138"/>
      <c r="L203" s="689"/>
    </row>
    <row r="204" spans="1:12" ht="20.25" customHeight="1" x14ac:dyDescent="0.3">
      <c r="A204" s="28">
        <v>16</v>
      </c>
      <c r="B204" s="466" t="s">
        <v>1724</v>
      </c>
      <c r="C204" s="28" t="s">
        <v>1714</v>
      </c>
      <c r="D204" s="78" t="s">
        <v>995</v>
      </c>
      <c r="E204" s="64" t="s">
        <v>984</v>
      </c>
      <c r="F204" s="64" t="s">
        <v>1012</v>
      </c>
      <c r="G204" s="111">
        <v>1489000</v>
      </c>
      <c r="H204" s="214">
        <v>0</v>
      </c>
      <c r="I204" s="214">
        <v>0</v>
      </c>
      <c r="J204" s="214">
        <v>0</v>
      </c>
      <c r="K204" s="219" t="s">
        <v>182</v>
      </c>
      <c r="L204" s="689"/>
    </row>
    <row r="205" spans="1:12" ht="20.25" customHeight="1" x14ac:dyDescent="0.3">
      <c r="A205" s="30"/>
      <c r="B205" s="467" t="s">
        <v>1725</v>
      </c>
      <c r="C205" s="30"/>
      <c r="D205" s="73" t="s">
        <v>1008</v>
      </c>
      <c r="E205" s="69" t="s">
        <v>149</v>
      </c>
      <c r="F205" s="151" t="s">
        <v>1009</v>
      </c>
      <c r="G205" s="112" t="s">
        <v>20</v>
      </c>
      <c r="H205" s="63"/>
      <c r="I205" s="63"/>
      <c r="J205" s="63"/>
      <c r="K205" s="30"/>
      <c r="L205" s="689"/>
    </row>
    <row r="206" spans="1:12" ht="20.25" customHeight="1" x14ac:dyDescent="0.3">
      <c r="A206" s="30"/>
      <c r="B206" s="44" t="s">
        <v>1720</v>
      </c>
      <c r="C206" s="30"/>
      <c r="D206" s="151" t="s">
        <v>1009</v>
      </c>
      <c r="E206" s="73"/>
      <c r="F206" s="78" t="s">
        <v>1013</v>
      </c>
      <c r="G206" s="65" t="s">
        <v>27</v>
      </c>
      <c r="H206" s="65"/>
      <c r="I206" s="65"/>
      <c r="J206" s="65"/>
      <c r="K206" s="30"/>
      <c r="L206" s="689"/>
    </row>
    <row r="207" spans="1:12" ht="20.25" customHeight="1" x14ac:dyDescent="0.3">
      <c r="A207" s="30"/>
      <c r="B207" s="467" t="s">
        <v>1721</v>
      </c>
      <c r="C207" s="30"/>
      <c r="D207" s="78" t="s">
        <v>1010</v>
      </c>
      <c r="E207" s="69"/>
      <c r="F207" s="78" t="s">
        <v>1014</v>
      </c>
      <c r="G207" s="32"/>
      <c r="H207" s="32"/>
      <c r="I207" s="32"/>
      <c r="J207" s="32"/>
      <c r="K207" s="30"/>
      <c r="L207" s="689"/>
    </row>
    <row r="208" spans="1:12" ht="20.25" customHeight="1" x14ac:dyDescent="0.3">
      <c r="A208" s="30"/>
      <c r="B208" s="44" t="s">
        <v>1722</v>
      </c>
      <c r="C208" s="30"/>
      <c r="D208" s="78" t="s">
        <v>1011</v>
      </c>
      <c r="E208" s="69"/>
      <c r="F208" s="73" t="s">
        <v>1015</v>
      </c>
      <c r="G208" s="32"/>
      <c r="H208" s="32"/>
      <c r="I208" s="32"/>
      <c r="J208" s="32"/>
      <c r="K208" s="30"/>
      <c r="L208" s="689"/>
    </row>
    <row r="209" spans="1:12" ht="20.25" customHeight="1" x14ac:dyDescent="0.3">
      <c r="A209" s="30"/>
      <c r="B209" s="44"/>
      <c r="C209" s="30"/>
      <c r="E209" s="64"/>
      <c r="F209" s="69" t="s">
        <v>1016</v>
      </c>
      <c r="G209" s="116"/>
      <c r="H209" s="30"/>
      <c r="I209" s="30"/>
      <c r="J209" s="30"/>
      <c r="K209" s="118"/>
      <c r="L209" s="689"/>
    </row>
    <row r="210" spans="1:12" ht="20.25" customHeight="1" x14ac:dyDescent="0.3">
      <c r="A210" s="30"/>
      <c r="B210" s="44"/>
      <c r="C210" s="30"/>
      <c r="D210" s="78"/>
      <c r="E210" s="69"/>
      <c r="F210" s="73" t="s">
        <v>1017</v>
      </c>
      <c r="G210" s="32"/>
      <c r="H210" s="32"/>
      <c r="I210" s="32"/>
      <c r="J210" s="32"/>
      <c r="K210" s="30"/>
      <c r="L210" s="689"/>
    </row>
    <row r="211" spans="1:12" ht="20.25" customHeight="1" x14ac:dyDescent="0.3">
      <c r="A211" s="30"/>
      <c r="B211" s="44"/>
      <c r="C211" s="30"/>
      <c r="D211" s="73"/>
      <c r="E211" s="32"/>
      <c r="F211" s="78" t="s">
        <v>486</v>
      </c>
      <c r="G211" s="30"/>
      <c r="H211" s="32"/>
      <c r="I211" s="32"/>
      <c r="J211" s="32"/>
      <c r="K211" s="30"/>
      <c r="L211" s="689"/>
    </row>
    <row r="212" spans="1:12" ht="20.25" customHeight="1" x14ac:dyDescent="0.3">
      <c r="A212" s="59"/>
      <c r="B212" s="48"/>
      <c r="C212" s="59"/>
      <c r="D212" s="117"/>
      <c r="E212" s="60"/>
      <c r="F212" s="426" t="s">
        <v>1641</v>
      </c>
      <c r="G212" s="59"/>
      <c r="H212" s="60"/>
      <c r="I212" s="60"/>
      <c r="J212" s="60"/>
      <c r="K212" s="59"/>
      <c r="L212" s="689"/>
    </row>
    <row r="213" spans="1:12" ht="20.25" customHeight="1" x14ac:dyDescent="0.3">
      <c r="A213" s="59"/>
      <c r="B213" s="48"/>
      <c r="C213" s="59"/>
      <c r="D213" s="117"/>
      <c r="E213" s="60"/>
      <c r="F213" s="426" t="s">
        <v>1642</v>
      </c>
      <c r="G213" s="59"/>
      <c r="H213" s="60"/>
      <c r="I213" s="60"/>
      <c r="J213" s="60"/>
      <c r="K213" s="59"/>
      <c r="L213" s="689"/>
    </row>
    <row r="214" spans="1:12" ht="20.25" customHeight="1" x14ac:dyDescent="0.3">
      <c r="A214" s="59"/>
      <c r="B214" s="48"/>
      <c r="C214" s="59"/>
      <c r="D214" s="117"/>
      <c r="E214" s="60"/>
      <c r="F214" s="427" t="s">
        <v>1643</v>
      </c>
      <c r="G214" s="59"/>
      <c r="H214" s="60"/>
      <c r="I214" s="60"/>
      <c r="J214" s="60"/>
      <c r="K214" s="59"/>
      <c r="L214" s="689"/>
    </row>
    <row r="215" spans="1:12" ht="20.25" customHeight="1" x14ac:dyDescent="0.3">
      <c r="A215" s="59"/>
      <c r="B215" s="48"/>
      <c r="C215" s="59"/>
      <c r="D215" s="117"/>
      <c r="E215" s="60"/>
      <c r="F215" s="460"/>
      <c r="G215" s="59"/>
      <c r="H215" s="60"/>
      <c r="I215" s="60"/>
      <c r="J215" s="60"/>
      <c r="K215" s="59"/>
      <c r="L215" s="689"/>
    </row>
    <row r="216" spans="1:12" ht="20.25" customHeight="1" x14ac:dyDescent="0.3">
      <c r="A216" s="59"/>
      <c r="B216" s="48"/>
      <c r="C216" s="59"/>
      <c r="D216" s="117"/>
      <c r="E216" s="60"/>
      <c r="F216" s="460"/>
      <c r="G216" s="59"/>
      <c r="H216" s="60"/>
      <c r="I216" s="60"/>
      <c r="J216" s="60"/>
      <c r="K216" s="59"/>
      <c r="L216" s="689"/>
    </row>
    <row r="217" spans="1:12" ht="20.25" customHeight="1" x14ac:dyDescent="0.3">
      <c r="A217" s="59"/>
      <c r="B217" s="48"/>
      <c r="C217" s="59"/>
      <c r="D217" s="117"/>
      <c r="E217" s="60"/>
      <c r="F217" s="460"/>
      <c r="G217" s="59"/>
      <c r="H217" s="60"/>
      <c r="I217" s="60"/>
      <c r="J217" s="60"/>
      <c r="K217" s="59"/>
      <c r="L217" s="689"/>
    </row>
    <row r="218" spans="1:12" ht="20.25" customHeight="1" x14ac:dyDescent="0.3">
      <c r="A218" s="59"/>
      <c r="B218" s="48"/>
      <c r="C218" s="59"/>
      <c r="D218" s="117"/>
      <c r="E218" s="60"/>
      <c r="F218" s="79"/>
      <c r="G218" s="59"/>
      <c r="H218" s="60"/>
      <c r="I218" s="60"/>
      <c r="J218" s="60"/>
      <c r="K218" s="59"/>
      <c r="L218" s="689"/>
    </row>
    <row r="219" spans="1:12" ht="20.25" customHeight="1" x14ac:dyDescent="0.3">
      <c r="A219" s="59"/>
      <c r="B219" s="48"/>
      <c r="C219" s="59"/>
      <c r="D219" s="117"/>
      <c r="E219" s="60"/>
      <c r="F219" s="79"/>
      <c r="G219" s="59"/>
      <c r="H219" s="60"/>
      <c r="I219" s="60"/>
      <c r="J219" s="60"/>
      <c r="K219" s="59"/>
      <c r="L219" s="689"/>
    </row>
    <row r="220" spans="1:12" ht="20.25" customHeight="1" x14ac:dyDescent="0.25">
      <c r="A220" s="35"/>
      <c r="B220" s="456"/>
      <c r="C220" s="35"/>
      <c r="D220" s="104"/>
      <c r="E220" s="36"/>
      <c r="F220" s="120"/>
      <c r="G220" s="36"/>
      <c r="H220" s="36"/>
      <c r="I220" s="36"/>
      <c r="J220" s="36"/>
      <c r="K220" s="35"/>
      <c r="L220" s="689"/>
    </row>
    <row r="221" spans="1:12" ht="20.25" customHeight="1" x14ac:dyDescent="0.3">
      <c r="A221" s="50"/>
      <c r="B221" s="454"/>
      <c r="C221" s="50"/>
      <c r="D221" s="1"/>
      <c r="E221" s="50"/>
      <c r="F221" s="50"/>
      <c r="G221" s="50"/>
      <c r="H221" s="50"/>
      <c r="I221" s="50"/>
      <c r="J221" s="50"/>
      <c r="K221" s="452" t="s">
        <v>1711</v>
      </c>
      <c r="L221" s="689">
        <v>329</v>
      </c>
    </row>
    <row r="222" spans="1:12" ht="20.25" customHeight="1" x14ac:dyDescent="0.3">
      <c r="A222" s="1"/>
      <c r="B222" s="457"/>
      <c r="C222" s="1"/>
      <c r="D222" s="50"/>
      <c r="E222" s="50"/>
      <c r="F222" s="50"/>
      <c r="G222" s="50"/>
      <c r="H222" s="50"/>
      <c r="I222" s="50"/>
      <c r="J222" s="50"/>
      <c r="K222" s="50"/>
      <c r="L222" s="689"/>
    </row>
    <row r="223" spans="1:12" ht="20.25" customHeight="1" x14ac:dyDescent="0.25">
      <c r="A223" s="690" t="s">
        <v>0</v>
      </c>
      <c r="B223" s="694" t="s">
        <v>2</v>
      </c>
      <c r="C223" s="694" t="s">
        <v>1713</v>
      </c>
      <c r="D223" s="690" t="s">
        <v>1712</v>
      </c>
      <c r="E223" s="690" t="s">
        <v>8</v>
      </c>
      <c r="F223" s="615" t="s">
        <v>9</v>
      </c>
      <c r="G223" s="691" t="s">
        <v>10</v>
      </c>
      <c r="H223" s="692"/>
      <c r="I223" s="692"/>
      <c r="J223" s="693"/>
      <c r="K223" s="137" t="s">
        <v>3</v>
      </c>
      <c r="L223" s="689"/>
    </row>
    <row r="224" spans="1:12" ht="20.25" customHeight="1" x14ac:dyDescent="0.25">
      <c r="A224" s="690"/>
      <c r="B224" s="695"/>
      <c r="C224" s="695"/>
      <c r="D224" s="690"/>
      <c r="E224" s="690"/>
      <c r="F224" s="52" t="s">
        <v>1717</v>
      </c>
      <c r="G224" s="106">
        <v>2561</v>
      </c>
      <c r="H224" s="106">
        <v>2562</v>
      </c>
      <c r="I224" s="106">
        <v>2563</v>
      </c>
      <c r="J224" s="106">
        <v>2564</v>
      </c>
      <c r="K224" s="132" t="s">
        <v>4</v>
      </c>
      <c r="L224" s="689"/>
    </row>
    <row r="225" spans="1:12" ht="20.25" customHeight="1" x14ac:dyDescent="0.3">
      <c r="A225" s="690"/>
      <c r="B225" s="696"/>
      <c r="C225" s="696"/>
      <c r="D225" s="690"/>
      <c r="E225" s="690"/>
      <c r="F225" s="616"/>
      <c r="G225" s="10" t="s">
        <v>13</v>
      </c>
      <c r="H225" s="10" t="s">
        <v>13</v>
      </c>
      <c r="I225" s="10" t="s">
        <v>13</v>
      </c>
      <c r="J225" s="10" t="s">
        <v>13</v>
      </c>
      <c r="K225" s="138"/>
      <c r="L225" s="689"/>
    </row>
    <row r="226" spans="1:12" ht="20.25" customHeight="1" x14ac:dyDescent="0.3">
      <c r="A226" s="28">
        <v>17</v>
      </c>
      <c r="B226" s="644" t="s">
        <v>868</v>
      </c>
      <c r="C226" s="28" t="s">
        <v>1714</v>
      </c>
      <c r="D226" s="62" t="s">
        <v>1719</v>
      </c>
      <c r="E226" s="64" t="s">
        <v>984</v>
      </c>
      <c r="F226" s="92" t="s">
        <v>509</v>
      </c>
      <c r="G226" s="107">
        <v>32000</v>
      </c>
      <c r="H226" s="214">
        <v>0</v>
      </c>
      <c r="I226" s="214">
        <v>0</v>
      </c>
      <c r="J226" s="214">
        <v>0</v>
      </c>
      <c r="K226" s="193" t="s">
        <v>182</v>
      </c>
      <c r="L226" s="689"/>
    </row>
    <row r="227" spans="1:12" ht="20.25" customHeight="1" x14ac:dyDescent="0.3">
      <c r="A227" s="30"/>
      <c r="B227" s="44" t="s">
        <v>1876</v>
      </c>
      <c r="C227" s="30"/>
      <c r="D227" s="62" t="s">
        <v>507</v>
      </c>
      <c r="E227" s="69" t="s">
        <v>149</v>
      </c>
      <c r="F227" s="78" t="s">
        <v>510</v>
      </c>
      <c r="G227" s="112" t="s">
        <v>20</v>
      </c>
      <c r="H227" s="63"/>
      <c r="I227" s="63"/>
      <c r="J227" s="63"/>
      <c r="K227" s="30"/>
      <c r="L227" s="689"/>
    </row>
    <row r="228" spans="1:12" ht="20.25" customHeight="1" x14ac:dyDescent="0.3">
      <c r="A228" s="30"/>
      <c r="B228" s="209" t="s">
        <v>1877</v>
      </c>
      <c r="C228" s="30"/>
      <c r="D228" s="62" t="s">
        <v>508</v>
      </c>
      <c r="E228" s="73"/>
      <c r="F228" s="78" t="s">
        <v>1884</v>
      </c>
      <c r="G228" s="65" t="s">
        <v>27</v>
      </c>
      <c r="H228" s="65"/>
      <c r="I228" s="65"/>
      <c r="J228" s="65"/>
      <c r="K228" s="30"/>
      <c r="L228" s="689"/>
    </row>
    <row r="229" spans="1:12" ht="20.25" customHeight="1" x14ac:dyDescent="0.3">
      <c r="A229" s="30"/>
      <c r="B229" s="44"/>
      <c r="C229" s="30"/>
      <c r="E229" s="69"/>
      <c r="F229" s="78" t="s">
        <v>511</v>
      </c>
      <c r="G229" s="32"/>
      <c r="H229" s="32"/>
      <c r="I229" s="32"/>
      <c r="J229" s="32"/>
      <c r="K229" s="30"/>
      <c r="L229" s="689"/>
    </row>
    <row r="230" spans="1:12" ht="20.25" customHeight="1" x14ac:dyDescent="0.3">
      <c r="A230" s="30"/>
      <c r="B230" s="44"/>
      <c r="C230" s="30"/>
      <c r="D230" s="78"/>
      <c r="E230" s="69"/>
      <c r="F230" s="69" t="s">
        <v>1885</v>
      </c>
      <c r="G230" s="32"/>
      <c r="H230" s="32"/>
      <c r="I230" s="32"/>
      <c r="J230" s="32"/>
      <c r="K230" s="30"/>
      <c r="L230" s="689"/>
    </row>
    <row r="231" spans="1:12" ht="20.25" customHeight="1" x14ac:dyDescent="0.3">
      <c r="A231" s="30"/>
      <c r="B231" s="44"/>
      <c r="C231" s="30"/>
      <c r="D231" s="78"/>
      <c r="E231" s="64"/>
      <c r="F231" s="78" t="s">
        <v>486</v>
      </c>
      <c r="G231" s="116"/>
      <c r="H231" s="30"/>
      <c r="I231" s="30"/>
      <c r="J231" s="30"/>
      <c r="K231" s="118"/>
      <c r="L231" s="689"/>
    </row>
    <row r="232" spans="1:12" ht="20.25" customHeight="1" x14ac:dyDescent="0.3">
      <c r="A232" s="30"/>
      <c r="B232" s="44"/>
      <c r="C232" s="30"/>
      <c r="D232" s="78"/>
      <c r="E232" s="64"/>
      <c r="F232" s="407" t="s">
        <v>1644</v>
      </c>
      <c r="G232" s="116"/>
      <c r="H232" s="30"/>
      <c r="I232" s="30"/>
      <c r="J232" s="30"/>
      <c r="K232" s="118"/>
      <c r="L232" s="689"/>
    </row>
    <row r="233" spans="1:12" ht="20.25" customHeight="1" x14ac:dyDescent="0.3">
      <c r="A233" s="30"/>
      <c r="B233" s="44"/>
      <c r="C233" s="30"/>
      <c r="D233" s="78"/>
      <c r="E233" s="64"/>
      <c r="F233" s="407" t="s">
        <v>1645</v>
      </c>
      <c r="G233" s="116"/>
      <c r="H233" s="30"/>
      <c r="I233" s="30"/>
      <c r="J233" s="30"/>
      <c r="K233" s="118"/>
      <c r="L233" s="689"/>
    </row>
    <row r="234" spans="1:12" ht="20.25" customHeight="1" x14ac:dyDescent="0.3">
      <c r="A234" s="30"/>
      <c r="B234" s="44"/>
      <c r="C234" s="30"/>
      <c r="D234" s="78"/>
      <c r="E234" s="64"/>
      <c r="F234" s="465" t="s">
        <v>1646</v>
      </c>
      <c r="G234" s="116"/>
      <c r="H234" s="30"/>
      <c r="I234" s="30"/>
      <c r="J234" s="30"/>
      <c r="K234" s="118"/>
      <c r="L234" s="689"/>
    </row>
    <row r="235" spans="1:12" ht="20.25" customHeight="1" x14ac:dyDescent="0.3">
      <c r="A235" s="30"/>
      <c r="B235" s="44"/>
      <c r="C235" s="30"/>
      <c r="D235" s="78"/>
      <c r="E235" s="64"/>
      <c r="F235" s="407" t="s">
        <v>1647</v>
      </c>
      <c r="G235" s="116"/>
      <c r="H235" s="30"/>
      <c r="I235" s="30"/>
      <c r="J235" s="30"/>
      <c r="K235" s="118"/>
      <c r="L235" s="689"/>
    </row>
    <row r="236" spans="1:12" ht="20.25" customHeight="1" x14ac:dyDescent="0.3">
      <c r="A236" s="30"/>
      <c r="B236" s="44"/>
      <c r="C236" s="30"/>
      <c r="D236" s="78"/>
      <c r="E236" s="64"/>
      <c r="F236" s="465" t="s">
        <v>1648</v>
      </c>
      <c r="G236" s="116"/>
      <c r="H236" s="30"/>
      <c r="I236" s="30"/>
      <c r="J236" s="30"/>
      <c r="K236" s="118"/>
      <c r="L236" s="689"/>
    </row>
    <row r="237" spans="1:12" ht="20.25" customHeight="1" x14ac:dyDescent="0.3">
      <c r="A237" s="30"/>
      <c r="B237" s="44"/>
      <c r="C237" s="30"/>
      <c r="D237" s="78"/>
      <c r="E237" s="64"/>
      <c r="F237" s="428"/>
      <c r="G237" s="116"/>
      <c r="H237" s="30"/>
      <c r="I237" s="30"/>
      <c r="J237" s="30"/>
      <c r="K237" s="118"/>
      <c r="L237" s="689"/>
    </row>
    <row r="238" spans="1:12" ht="20.25" customHeight="1" x14ac:dyDescent="0.3">
      <c r="A238" s="30"/>
      <c r="B238" s="44"/>
      <c r="C238" s="30"/>
      <c r="D238" s="78"/>
      <c r="E238" s="64"/>
      <c r="F238" s="428"/>
      <c r="G238" s="116"/>
      <c r="H238" s="30"/>
      <c r="I238" s="30"/>
      <c r="J238" s="30"/>
      <c r="K238" s="118"/>
      <c r="L238" s="689"/>
    </row>
    <row r="239" spans="1:12" ht="20.25" customHeight="1" x14ac:dyDescent="0.3">
      <c r="A239" s="30"/>
      <c r="B239" s="44"/>
      <c r="C239" s="30"/>
      <c r="D239" s="78"/>
      <c r="E239" s="64"/>
      <c r="F239" s="78"/>
      <c r="G239" s="116"/>
      <c r="H239" s="30"/>
      <c r="I239" s="30"/>
      <c r="J239" s="30"/>
      <c r="K239" s="118"/>
      <c r="L239" s="689"/>
    </row>
    <row r="240" spans="1:12" ht="20.25" customHeight="1" x14ac:dyDescent="0.3">
      <c r="A240" s="30"/>
      <c r="B240" s="44"/>
      <c r="C240" s="30"/>
      <c r="D240" s="78"/>
      <c r="E240" s="69"/>
      <c r="F240" s="78"/>
      <c r="G240" s="116"/>
      <c r="H240" s="34"/>
      <c r="I240" s="34"/>
      <c r="J240" s="34"/>
      <c r="K240" s="30"/>
      <c r="L240" s="689"/>
    </row>
    <row r="241" spans="1:12" ht="20.25" customHeight="1" x14ac:dyDescent="0.3">
      <c r="A241" s="30"/>
      <c r="B241" s="44"/>
      <c r="C241" s="30"/>
      <c r="D241" s="69"/>
      <c r="E241" s="32"/>
      <c r="F241" s="78"/>
      <c r="G241" s="30"/>
      <c r="H241" s="32"/>
      <c r="I241" s="32"/>
      <c r="J241" s="32"/>
      <c r="K241" s="30"/>
      <c r="L241" s="689"/>
    </row>
    <row r="242" spans="1:12" ht="20.25" customHeight="1" x14ac:dyDescent="0.3">
      <c r="A242" s="35"/>
      <c r="B242" s="456"/>
      <c r="C242" s="35"/>
      <c r="D242" s="104"/>
      <c r="E242" s="36"/>
      <c r="F242" s="114"/>
      <c r="G242" s="36"/>
      <c r="H242" s="36"/>
      <c r="I242" s="36"/>
      <c r="J242" s="36"/>
      <c r="K242" s="35"/>
      <c r="L242" s="689"/>
    </row>
    <row r="243" spans="1:12" ht="20.25" customHeight="1" x14ac:dyDescent="0.3">
      <c r="A243" s="50"/>
      <c r="B243" s="454"/>
      <c r="C243" s="50"/>
      <c r="D243" s="1"/>
      <c r="E243" s="50"/>
      <c r="F243" s="50"/>
      <c r="G243" s="50"/>
      <c r="H243" s="50"/>
      <c r="I243" s="50"/>
      <c r="J243" s="50"/>
      <c r="K243" s="452" t="s">
        <v>1711</v>
      </c>
      <c r="L243" s="689">
        <v>330</v>
      </c>
    </row>
    <row r="244" spans="1:12" ht="20.25" customHeight="1" x14ac:dyDescent="0.3">
      <c r="A244" s="1"/>
      <c r="B244" s="457"/>
      <c r="C244" s="1"/>
      <c r="D244" s="50"/>
      <c r="E244" s="50"/>
      <c r="F244" s="50"/>
      <c r="G244" s="50"/>
      <c r="H244" s="50"/>
      <c r="I244" s="50"/>
      <c r="J244" s="50"/>
      <c r="K244" s="50"/>
      <c r="L244" s="689"/>
    </row>
    <row r="245" spans="1:12" ht="20.25" customHeight="1" x14ac:dyDescent="0.25">
      <c r="A245" s="690" t="s">
        <v>0</v>
      </c>
      <c r="B245" s="694" t="s">
        <v>2</v>
      </c>
      <c r="C245" s="694" t="s">
        <v>1713</v>
      </c>
      <c r="D245" s="690" t="s">
        <v>1712</v>
      </c>
      <c r="E245" s="690" t="s">
        <v>8</v>
      </c>
      <c r="F245" s="615" t="s">
        <v>9</v>
      </c>
      <c r="G245" s="691" t="s">
        <v>10</v>
      </c>
      <c r="H245" s="692"/>
      <c r="I245" s="692"/>
      <c r="J245" s="693"/>
      <c r="K245" s="137" t="s">
        <v>3</v>
      </c>
      <c r="L245" s="689"/>
    </row>
    <row r="246" spans="1:12" ht="20.25" customHeight="1" x14ac:dyDescent="0.25">
      <c r="A246" s="690"/>
      <c r="B246" s="695"/>
      <c r="C246" s="695"/>
      <c r="D246" s="690"/>
      <c r="E246" s="690"/>
      <c r="F246" s="52" t="s">
        <v>1717</v>
      </c>
      <c r="G246" s="106">
        <v>2561</v>
      </c>
      <c r="H246" s="106">
        <v>2562</v>
      </c>
      <c r="I246" s="106">
        <v>2563</v>
      </c>
      <c r="J246" s="106">
        <v>2564</v>
      </c>
      <c r="K246" s="132" t="s">
        <v>4</v>
      </c>
      <c r="L246" s="689"/>
    </row>
    <row r="247" spans="1:12" ht="20.25" customHeight="1" x14ac:dyDescent="0.3">
      <c r="A247" s="690"/>
      <c r="B247" s="696"/>
      <c r="C247" s="696"/>
      <c r="D247" s="690"/>
      <c r="E247" s="690"/>
      <c r="F247" s="616"/>
      <c r="G247" s="10" t="s">
        <v>13</v>
      </c>
      <c r="H247" s="10" t="s">
        <v>13</v>
      </c>
      <c r="I247" s="10" t="s">
        <v>13</v>
      </c>
      <c r="J247" s="10" t="s">
        <v>13</v>
      </c>
      <c r="K247" s="138"/>
      <c r="L247" s="689"/>
    </row>
    <row r="248" spans="1:12" ht="20.25" customHeight="1" x14ac:dyDescent="0.3">
      <c r="A248" s="28">
        <v>18</v>
      </c>
      <c r="B248" s="644" t="s">
        <v>868</v>
      </c>
      <c r="C248" s="28" t="s">
        <v>1714</v>
      </c>
      <c r="D248" s="62" t="s">
        <v>1719</v>
      </c>
      <c r="E248" s="64" t="s">
        <v>984</v>
      </c>
      <c r="F248" s="92" t="s">
        <v>1880</v>
      </c>
      <c r="G248" s="107">
        <v>7900</v>
      </c>
      <c r="H248" s="214">
        <v>0</v>
      </c>
      <c r="I248" s="214">
        <v>0</v>
      </c>
      <c r="J248" s="214">
        <v>0</v>
      </c>
      <c r="K248" s="193" t="s">
        <v>182</v>
      </c>
      <c r="L248" s="689"/>
    </row>
    <row r="249" spans="1:12" ht="20.25" customHeight="1" x14ac:dyDescent="0.3">
      <c r="A249" s="30"/>
      <c r="B249" s="44" t="s">
        <v>1876</v>
      </c>
      <c r="C249" s="30"/>
      <c r="D249" s="62" t="s">
        <v>1878</v>
      </c>
      <c r="E249" s="69" t="s">
        <v>149</v>
      </c>
      <c r="F249" s="78" t="s">
        <v>1881</v>
      </c>
      <c r="G249" s="112" t="s">
        <v>20</v>
      </c>
      <c r="H249" s="63"/>
      <c r="I249" s="63"/>
      <c r="J249" s="63"/>
      <c r="K249" s="30"/>
      <c r="L249" s="689"/>
    </row>
    <row r="250" spans="1:12" ht="20.25" customHeight="1" x14ac:dyDescent="0.3">
      <c r="A250" s="30"/>
      <c r="B250" s="209" t="s">
        <v>1877</v>
      </c>
      <c r="C250" s="30"/>
      <c r="D250" s="62" t="s">
        <v>1879</v>
      </c>
      <c r="E250" s="73"/>
      <c r="F250" s="78" t="s">
        <v>1882</v>
      </c>
      <c r="G250" s="65" t="s">
        <v>27</v>
      </c>
      <c r="H250" s="65"/>
      <c r="I250" s="65"/>
      <c r="J250" s="65"/>
      <c r="K250" s="30"/>
      <c r="L250" s="689"/>
    </row>
    <row r="251" spans="1:12" ht="20.25" customHeight="1" x14ac:dyDescent="0.3">
      <c r="A251" s="30"/>
      <c r="B251" s="470"/>
      <c r="C251" s="30"/>
      <c r="E251" s="69"/>
      <c r="F251" s="78" t="s">
        <v>496</v>
      </c>
      <c r="G251" s="32"/>
      <c r="H251" s="32"/>
      <c r="I251" s="32"/>
      <c r="J251" s="32"/>
      <c r="K251" s="30"/>
      <c r="L251" s="689"/>
    </row>
    <row r="252" spans="1:12" ht="20.25" customHeight="1" x14ac:dyDescent="0.3">
      <c r="A252" s="30"/>
      <c r="B252" s="44"/>
      <c r="C252" s="30"/>
      <c r="D252" s="78"/>
      <c r="E252" s="69"/>
      <c r="F252" s="69" t="s">
        <v>1883</v>
      </c>
      <c r="G252" s="32"/>
      <c r="H252" s="32"/>
      <c r="I252" s="32"/>
      <c r="J252" s="32"/>
      <c r="K252" s="30"/>
      <c r="L252" s="689"/>
    </row>
    <row r="253" spans="1:12" ht="20.25" customHeight="1" x14ac:dyDescent="0.3">
      <c r="A253" s="30"/>
      <c r="B253" s="44"/>
      <c r="C253" s="30"/>
      <c r="D253" s="78"/>
      <c r="E253" s="64"/>
      <c r="F253" s="407" t="s">
        <v>1644</v>
      </c>
      <c r="G253" s="116"/>
      <c r="H253" s="30"/>
      <c r="I253" s="30"/>
      <c r="J253" s="30"/>
      <c r="K253" s="118"/>
      <c r="L253" s="689"/>
    </row>
    <row r="254" spans="1:12" ht="20.25" customHeight="1" x14ac:dyDescent="0.3">
      <c r="A254" s="30"/>
      <c r="B254" s="44"/>
      <c r="C254" s="30"/>
      <c r="D254" s="78"/>
      <c r="E254" s="64"/>
      <c r="F254" s="407" t="s">
        <v>1645</v>
      </c>
      <c r="G254" s="116"/>
      <c r="H254" s="30"/>
      <c r="I254" s="30"/>
      <c r="J254" s="30"/>
      <c r="K254" s="118"/>
      <c r="L254" s="689"/>
    </row>
    <row r="255" spans="1:12" ht="20.25" customHeight="1" x14ac:dyDescent="0.3">
      <c r="A255" s="30"/>
      <c r="B255" s="44"/>
      <c r="C255" s="30"/>
      <c r="D255" s="78"/>
      <c r="E255" s="64"/>
      <c r="F255" s="465" t="s">
        <v>1646</v>
      </c>
      <c r="G255" s="116"/>
      <c r="H255" s="30"/>
      <c r="I255" s="30"/>
      <c r="J255" s="30"/>
      <c r="K255" s="118"/>
      <c r="L255" s="689"/>
    </row>
    <row r="256" spans="1:12" ht="20.25" customHeight="1" x14ac:dyDescent="0.3">
      <c r="A256" s="30"/>
      <c r="B256" s="44"/>
      <c r="C256" s="30"/>
      <c r="D256" s="78"/>
      <c r="E256" s="64"/>
      <c r="F256" s="407" t="s">
        <v>1647</v>
      </c>
      <c r="G256" s="116"/>
      <c r="H256" s="30"/>
      <c r="I256" s="30"/>
      <c r="J256" s="30"/>
      <c r="K256" s="118"/>
      <c r="L256" s="689"/>
    </row>
    <row r="257" spans="1:12" ht="20.25" customHeight="1" x14ac:dyDescent="0.3">
      <c r="A257" s="30"/>
      <c r="B257" s="44"/>
      <c r="C257" s="30"/>
      <c r="D257" s="78"/>
      <c r="E257" s="64"/>
      <c r="F257" s="465" t="s">
        <v>1648</v>
      </c>
      <c r="G257" s="116"/>
      <c r="H257" s="30"/>
      <c r="I257" s="30"/>
      <c r="J257" s="30"/>
      <c r="K257" s="118"/>
      <c r="L257" s="689"/>
    </row>
    <row r="258" spans="1:12" ht="20.25" customHeight="1" x14ac:dyDescent="0.3">
      <c r="A258" s="30"/>
      <c r="B258" s="44"/>
      <c r="C258" s="30"/>
      <c r="D258" s="78"/>
      <c r="E258" s="64"/>
      <c r="F258" s="465"/>
      <c r="G258" s="116"/>
      <c r="H258" s="30"/>
      <c r="I258" s="30"/>
      <c r="J258" s="30"/>
      <c r="K258" s="118"/>
      <c r="L258" s="689"/>
    </row>
    <row r="259" spans="1:12" ht="20.25" customHeight="1" x14ac:dyDescent="0.3">
      <c r="A259" s="30"/>
      <c r="B259" s="44"/>
      <c r="C259" s="30"/>
      <c r="D259" s="78"/>
      <c r="E259" s="69"/>
      <c r="F259" s="427"/>
      <c r="G259" s="112"/>
      <c r="H259" s="63"/>
      <c r="I259" s="63"/>
      <c r="J259" s="63"/>
      <c r="K259" s="30"/>
      <c r="L259" s="689"/>
    </row>
    <row r="260" spans="1:12" ht="20.25" customHeight="1" x14ac:dyDescent="0.3">
      <c r="A260" s="30"/>
      <c r="B260" s="44"/>
      <c r="C260" s="30"/>
      <c r="D260" s="73"/>
      <c r="E260" s="73"/>
      <c r="F260" s="73"/>
      <c r="G260" s="65"/>
      <c r="H260" s="65"/>
      <c r="I260" s="65"/>
      <c r="J260" s="65"/>
      <c r="K260" s="30"/>
      <c r="L260" s="689"/>
    </row>
    <row r="261" spans="1:12" ht="20.25" customHeight="1" x14ac:dyDescent="0.3">
      <c r="A261" s="30"/>
      <c r="B261" s="44"/>
      <c r="C261" s="30"/>
      <c r="D261" s="152"/>
      <c r="E261" s="69"/>
      <c r="F261" s="73"/>
      <c r="G261" s="32"/>
      <c r="H261" s="32"/>
      <c r="I261" s="32"/>
      <c r="J261" s="32"/>
      <c r="K261" s="30"/>
      <c r="L261" s="689"/>
    </row>
    <row r="262" spans="1:12" ht="20.25" customHeight="1" x14ac:dyDescent="0.3">
      <c r="A262" s="30"/>
      <c r="B262" s="44"/>
      <c r="C262" s="30"/>
      <c r="D262" s="78"/>
      <c r="E262" s="69"/>
      <c r="F262" s="73"/>
      <c r="G262" s="32"/>
      <c r="H262" s="32"/>
      <c r="I262" s="32"/>
      <c r="J262" s="32"/>
      <c r="K262" s="30"/>
      <c r="L262" s="689"/>
    </row>
    <row r="263" spans="1:12" ht="20.25" customHeight="1" x14ac:dyDescent="0.3">
      <c r="A263" s="30"/>
      <c r="B263" s="44"/>
      <c r="C263" s="30"/>
      <c r="D263" s="78"/>
      <c r="E263" s="64"/>
      <c r="F263" s="69"/>
      <c r="G263" s="116"/>
      <c r="H263" s="30"/>
      <c r="I263" s="30"/>
      <c r="J263" s="30"/>
      <c r="K263" s="30"/>
      <c r="L263" s="689"/>
    </row>
    <row r="264" spans="1:12" ht="20.25" customHeight="1" x14ac:dyDescent="0.3">
      <c r="A264" s="35"/>
      <c r="B264" s="456"/>
      <c r="C264" s="35"/>
      <c r="D264" s="120"/>
      <c r="E264" s="114"/>
      <c r="F264" s="128"/>
      <c r="G264" s="36"/>
      <c r="H264" s="36"/>
      <c r="I264" s="36"/>
      <c r="J264" s="36"/>
      <c r="K264" s="35"/>
      <c r="L264" s="689"/>
    </row>
    <row r="265" spans="1:12" ht="20.25" customHeight="1" x14ac:dyDescent="0.3">
      <c r="A265" s="50"/>
      <c r="B265" s="454"/>
      <c r="C265" s="50"/>
      <c r="D265" s="1"/>
      <c r="E265" s="50"/>
      <c r="F265" s="50"/>
      <c r="G265" s="50"/>
      <c r="H265" s="50"/>
      <c r="I265" s="50"/>
      <c r="J265" s="50"/>
      <c r="K265" s="452" t="s">
        <v>1711</v>
      </c>
      <c r="L265" s="689">
        <v>331</v>
      </c>
    </row>
    <row r="266" spans="1:12" ht="20.25" customHeight="1" x14ac:dyDescent="0.3">
      <c r="A266" s="1"/>
      <c r="B266" s="457"/>
      <c r="C266" s="1"/>
      <c r="D266" s="50"/>
      <c r="E266" s="50"/>
      <c r="F266" s="50"/>
      <c r="G266" s="50"/>
      <c r="H266" s="50"/>
      <c r="I266" s="50"/>
      <c r="J266" s="50"/>
      <c r="K266" s="50"/>
      <c r="L266" s="689"/>
    </row>
    <row r="267" spans="1:12" ht="20.25" customHeight="1" x14ac:dyDescent="0.25">
      <c r="A267" s="690" t="s">
        <v>0</v>
      </c>
      <c r="B267" s="694" t="s">
        <v>2</v>
      </c>
      <c r="C267" s="694" t="s">
        <v>1713</v>
      </c>
      <c r="D267" s="690" t="s">
        <v>1712</v>
      </c>
      <c r="E267" s="690" t="s">
        <v>8</v>
      </c>
      <c r="F267" s="445" t="s">
        <v>9</v>
      </c>
      <c r="G267" s="691" t="s">
        <v>10</v>
      </c>
      <c r="H267" s="692"/>
      <c r="I267" s="692"/>
      <c r="J267" s="693"/>
      <c r="K267" s="137" t="s">
        <v>3</v>
      </c>
      <c r="L267" s="689"/>
    </row>
    <row r="268" spans="1:12" ht="20.25" customHeight="1" x14ac:dyDescent="0.25">
      <c r="A268" s="690"/>
      <c r="B268" s="695"/>
      <c r="C268" s="695"/>
      <c r="D268" s="690"/>
      <c r="E268" s="690"/>
      <c r="F268" s="52" t="s">
        <v>1717</v>
      </c>
      <c r="G268" s="106">
        <v>2561</v>
      </c>
      <c r="H268" s="106">
        <v>2562</v>
      </c>
      <c r="I268" s="106">
        <v>2563</v>
      </c>
      <c r="J268" s="106">
        <v>2564</v>
      </c>
      <c r="K268" s="132" t="s">
        <v>4</v>
      </c>
      <c r="L268" s="689"/>
    </row>
    <row r="269" spans="1:12" ht="20.25" customHeight="1" x14ac:dyDescent="0.3">
      <c r="A269" s="690"/>
      <c r="B269" s="696"/>
      <c r="C269" s="696"/>
      <c r="D269" s="690"/>
      <c r="E269" s="690"/>
      <c r="F269" s="446"/>
      <c r="G269" s="10" t="s">
        <v>13</v>
      </c>
      <c r="H269" s="10" t="s">
        <v>13</v>
      </c>
      <c r="I269" s="10" t="s">
        <v>13</v>
      </c>
      <c r="J269" s="10" t="s">
        <v>13</v>
      </c>
      <c r="K269" s="138"/>
      <c r="L269" s="689"/>
    </row>
    <row r="270" spans="1:12" ht="20.25" customHeight="1" x14ac:dyDescent="0.3">
      <c r="A270" s="28">
        <v>19</v>
      </c>
      <c r="B270" s="468" t="s">
        <v>1416</v>
      </c>
      <c r="C270" s="28" t="s">
        <v>1714</v>
      </c>
      <c r="D270" s="78" t="s">
        <v>995</v>
      </c>
      <c r="E270" s="108" t="s">
        <v>984</v>
      </c>
      <c r="F270" s="108" t="s">
        <v>502</v>
      </c>
      <c r="G270" s="107">
        <v>950000</v>
      </c>
      <c r="H270" s="214">
        <v>0</v>
      </c>
      <c r="I270" s="214">
        <v>0</v>
      </c>
      <c r="J270" s="214">
        <v>0</v>
      </c>
      <c r="K270" s="172" t="s">
        <v>182</v>
      </c>
      <c r="L270" s="689"/>
    </row>
    <row r="271" spans="1:12" ht="20.25" customHeight="1" x14ac:dyDescent="0.3">
      <c r="A271" s="30"/>
      <c r="B271" s="44" t="s">
        <v>1723</v>
      </c>
      <c r="C271" s="30"/>
      <c r="D271" s="73" t="s">
        <v>1578</v>
      </c>
      <c r="E271" s="69" t="s">
        <v>149</v>
      </c>
      <c r="F271" s="73" t="s">
        <v>998</v>
      </c>
      <c r="G271" s="112" t="s">
        <v>20</v>
      </c>
      <c r="H271" s="63"/>
      <c r="I271" s="63"/>
      <c r="J271" s="63"/>
      <c r="K271" s="30"/>
      <c r="L271" s="689"/>
    </row>
    <row r="272" spans="1:12" ht="20.25" customHeight="1" x14ac:dyDescent="0.3">
      <c r="A272" s="30"/>
      <c r="B272" s="469" t="s">
        <v>1727</v>
      </c>
      <c r="C272" s="30"/>
      <c r="D272" s="152" t="s">
        <v>1580</v>
      </c>
      <c r="E272" s="73"/>
      <c r="F272" s="73" t="s">
        <v>999</v>
      </c>
      <c r="G272" s="65" t="s">
        <v>27</v>
      </c>
      <c r="H272" s="65"/>
      <c r="I272" s="65"/>
      <c r="J272" s="65"/>
      <c r="K272" s="30"/>
      <c r="L272" s="689"/>
    </row>
    <row r="273" spans="1:12" ht="20.25" customHeight="1" x14ac:dyDescent="0.3">
      <c r="A273" s="30"/>
      <c r="B273" s="470" t="s">
        <v>1726</v>
      </c>
      <c r="C273" s="30"/>
      <c r="E273" s="69"/>
      <c r="F273" s="73" t="s">
        <v>1000</v>
      </c>
      <c r="G273" s="32"/>
      <c r="H273" s="32"/>
      <c r="I273" s="32"/>
      <c r="J273" s="32"/>
      <c r="K273" s="30"/>
      <c r="L273" s="689"/>
    </row>
    <row r="274" spans="1:12" ht="20.25" customHeight="1" x14ac:dyDescent="0.3">
      <c r="A274" s="30"/>
      <c r="B274" s="44"/>
      <c r="C274" s="30"/>
      <c r="D274" s="78"/>
      <c r="E274" s="69"/>
      <c r="F274" s="73" t="s">
        <v>1001</v>
      </c>
      <c r="G274" s="32"/>
      <c r="H274" s="32"/>
      <c r="I274" s="32"/>
      <c r="J274" s="32"/>
      <c r="K274" s="30"/>
      <c r="L274" s="689"/>
    </row>
    <row r="275" spans="1:12" ht="20.25" customHeight="1" x14ac:dyDescent="0.3">
      <c r="A275" s="30"/>
      <c r="B275" s="44"/>
      <c r="C275" s="30"/>
      <c r="D275" s="78"/>
      <c r="E275" s="64"/>
      <c r="F275" s="69" t="s">
        <v>1630</v>
      </c>
      <c r="G275" s="116"/>
      <c r="H275" s="30"/>
      <c r="I275" s="30"/>
      <c r="J275" s="30"/>
      <c r="K275" s="30"/>
      <c r="L275" s="689"/>
    </row>
    <row r="276" spans="1:12" ht="20.25" customHeight="1" x14ac:dyDescent="0.3">
      <c r="A276" s="30"/>
      <c r="B276" s="44"/>
      <c r="C276" s="30"/>
      <c r="D276" s="62"/>
      <c r="E276" s="32"/>
      <c r="F276" s="69" t="s">
        <v>486</v>
      </c>
      <c r="G276" s="32"/>
      <c r="H276" s="32"/>
      <c r="I276" s="32"/>
      <c r="J276" s="32"/>
      <c r="K276" s="30"/>
      <c r="L276" s="689"/>
    </row>
    <row r="277" spans="1:12" ht="20.25" customHeight="1" x14ac:dyDescent="0.3">
      <c r="A277" s="30"/>
      <c r="B277" s="44"/>
      <c r="C277" s="30"/>
      <c r="D277" s="78"/>
      <c r="E277" s="64"/>
      <c r="F277" s="426" t="s">
        <v>1641</v>
      </c>
      <c r="G277" s="116"/>
      <c r="H277" s="30"/>
      <c r="I277" s="30"/>
      <c r="J277" s="30"/>
      <c r="K277" s="30"/>
      <c r="L277" s="689"/>
    </row>
    <row r="278" spans="1:12" ht="20.25" customHeight="1" x14ac:dyDescent="0.3">
      <c r="A278" s="30"/>
      <c r="B278" s="44"/>
      <c r="C278" s="30"/>
      <c r="D278" s="78"/>
      <c r="E278" s="64"/>
      <c r="F278" s="426" t="s">
        <v>1642</v>
      </c>
      <c r="G278" s="111"/>
      <c r="H278" s="65"/>
      <c r="I278" s="65"/>
      <c r="J278" s="65"/>
      <c r="K278" s="216"/>
      <c r="L278" s="689"/>
    </row>
    <row r="279" spans="1:12" ht="20.25" customHeight="1" x14ac:dyDescent="0.3">
      <c r="A279" s="30"/>
      <c r="B279" s="44"/>
      <c r="C279" s="30"/>
      <c r="D279" s="78"/>
      <c r="E279" s="69"/>
      <c r="F279" s="427" t="s">
        <v>1643</v>
      </c>
      <c r="G279" s="112"/>
      <c r="H279" s="63"/>
      <c r="I279" s="63"/>
      <c r="J279" s="63"/>
      <c r="K279" s="30"/>
      <c r="L279" s="689"/>
    </row>
    <row r="280" spans="1:12" ht="20.25" customHeight="1" x14ac:dyDescent="0.3">
      <c r="A280" s="30"/>
      <c r="B280" s="44"/>
      <c r="C280" s="30"/>
      <c r="D280" s="78"/>
      <c r="E280" s="69"/>
      <c r="F280" s="427"/>
      <c r="G280" s="112"/>
      <c r="H280" s="63"/>
      <c r="I280" s="63"/>
      <c r="J280" s="63"/>
      <c r="K280" s="30"/>
      <c r="L280" s="689"/>
    </row>
    <row r="281" spans="1:12" ht="20.25" customHeight="1" x14ac:dyDescent="0.3">
      <c r="A281" s="30"/>
      <c r="B281" s="44"/>
      <c r="C281" s="30"/>
      <c r="D281" s="78"/>
      <c r="E281" s="69"/>
      <c r="F281" s="427"/>
      <c r="G281" s="112"/>
      <c r="H281" s="63"/>
      <c r="I281" s="63"/>
      <c r="J281" s="63"/>
      <c r="K281" s="30"/>
      <c r="L281" s="689"/>
    </row>
    <row r="282" spans="1:12" ht="20.25" customHeight="1" x14ac:dyDescent="0.3">
      <c r="A282" s="30"/>
      <c r="B282" s="44"/>
      <c r="C282" s="30"/>
      <c r="D282" s="73"/>
      <c r="E282" s="73"/>
      <c r="F282" s="73"/>
      <c r="G282" s="65"/>
      <c r="H282" s="65"/>
      <c r="I282" s="65"/>
      <c r="J282" s="65"/>
      <c r="K282" s="30"/>
      <c r="L282" s="689"/>
    </row>
    <row r="283" spans="1:12" ht="20.25" customHeight="1" x14ac:dyDescent="0.3">
      <c r="A283" s="30"/>
      <c r="B283" s="44"/>
      <c r="C283" s="30"/>
      <c r="D283" s="152"/>
      <c r="E283" s="69"/>
      <c r="F283" s="73"/>
      <c r="G283" s="32"/>
      <c r="H283" s="32"/>
      <c r="I283" s="32"/>
      <c r="J283" s="32"/>
      <c r="K283" s="30"/>
      <c r="L283" s="689"/>
    </row>
    <row r="284" spans="1:12" ht="20.25" customHeight="1" x14ac:dyDescent="0.3">
      <c r="A284" s="30"/>
      <c r="B284" s="44"/>
      <c r="C284" s="30"/>
      <c r="D284" s="78"/>
      <c r="E284" s="69"/>
      <c r="F284" s="73"/>
      <c r="G284" s="32"/>
      <c r="H284" s="32"/>
      <c r="I284" s="32"/>
      <c r="J284" s="32"/>
      <c r="K284" s="30"/>
      <c r="L284" s="689"/>
    </row>
    <row r="285" spans="1:12" ht="20.25" customHeight="1" x14ac:dyDescent="0.3">
      <c r="A285" s="30"/>
      <c r="B285" s="44"/>
      <c r="C285" s="30"/>
      <c r="D285" s="78"/>
      <c r="E285" s="64"/>
      <c r="F285" s="69"/>
      <c r="G285" s="116"/>
      <c r="H285" s="30"/>
      <c r="I285" s="30"/>
      <c r="J285" s="30"/>
      <c r="K285" s="30"/>
      <c r="L285" s="689"/>
    </row>
    <row r="286" spans="1:12" ht="20.25" customHeight="1" x14ac:dyDescent="0.3">
      <c r="A286" s="35"/>
      <c r="B286" s="456"/>
      <c r="C286" s="35"/>
      <c r="D286" s="120"/>
      <c r="E286" s="114"/>
      <c r="F286" s="128"/>
      <c r="G286" s="36"/>
      <c r="H286" s="36"/>
      <c r="I286" s="36"/>
      <c r="J286" s="36"/>
      <c r="K286" s="35"/>
      <c r="L286" s="689"/>
    </row>
    <row r="287" spans="1:12" ht="20.25" customHeight="1" x14ac:dyDescent="0.3">
      <c r="A287" s="50"/>
      <c r="B287" s="454"/>
      <c r="C287" s="50"/>
      <c r="D287" s="1"/>
      <c r="E287" s="50"/>
      <c r="F287" s="50"/>
      <c r="G287" s="50"/>
      <c r="H287" s="50"/>
      <c r="I287" s="50"/>
      <c r="J287" s="50"/>
      <c r="K287" s="452" t="s">
        <v>1711</v>
      </c>
      <c r="L287" s="689">
        <v>332</v>
      </c>
    </row>
    <row r="288" spans="1:12" ht="20.25" customHeight="1" x14ac:dyDescent="0.3">
      <c r="A288" s="1"/>
      <c r="B288" s="457"/>
      <c r="C288" s="1"/>
      <c r="D288" s="50"/>
      <c r="E288" s="50"/>
      <c r="F288" s="50"/>
      <c r="G288" s="50"/>
      <c r="H288" s="50"/>
      <c r="I288" s="50"/>
      <c r="J288" s="50"/>
      <c r="K288" s="50"/>
      <c r="L288" s="689"/>
    </row>
    <row r="289" spans="1:12" ht="20.25" customHeight="1" x14ac:dyDescent="0.25">
      <c r="A289" s="690" t="s">
        <v>0</v>
      </c>
      <c r="B289" s="694" t="s">
        <v>2</v>
      </c>
      <c r="C289" s="694" t="s">
        <v>1713</v>
      </c>
      <c r="D289" s="690" t="s">
        <v>1712</v>
      </c>
      <c r="E289" s="690" t="s">
        <v>8</v>
      </c>
      <c r="F289" s="445" t="s">
        <v>9</v>
      </c>
      <c r="G289" s="691" t="s">
        <v>10</v>
      </c>
      <c r="H289" s="692"/>
      <c r="I289" s="692"/>
      <c r="J289" s="693"/>
      <c r="K289" s="137" t="s">
        <v>3</v>
      </c>
      <c r="L289" s="689"/>
    </row>
    <row r="290" spans="1:12" ht="20.25" customHeight="1" x14ac:dyDescent="0.25">
      <c r="A290" s="690"/>
      <c r="B290" s="695"/>
      <c r="C290" s="695"/>
      <c r="D290" s="690"/>
      <c r="E290" s="690"/>
      <c r="F290" s="52" t="s">
        <v>1717</v>
      </c>
      <c r="G290" s="106">
        <v>2561</v>
      </c>
      <c r="H290" s="106">
        <v>2562</v>
      </c>
      <c r="I290" s="106">
        <v>2563</v>
      </c>
      <c r="J290" s="106">
        <v>2564</v>
      </c>
      <c r="K290" s="132" t="s">
        <v>4</v>
      </c>
      <c r="L290" s="689"/>
    </row>
    <row r="291" spans="1:12" ht="20.25" customHeight="1" x14ac:dyDescent="0.3">
      <c r="A291" s="690"/>
      <c r="B291" s="696"/>
      <c r="C291" s="696"/>
      <c r="D291" s="690"/>
      <c r="E291" s="690"/>
      <c r="F291" s="446"/>
      <c r="G291" s="10" t="s">
        <v>13</v>
      </c>
      <c r="H291" s="10" t="s">
        <v>13</v>
      </c>
      <c r="I291" s="10" t="s">
        <v>13</v>
      </c>
      <c r="J291" s="10" t="s">
        <v>13</v>
      </c>
      <c r="K291" s="138"/>
      <c r="L291" s="689"/>
    </row>
    <row r="292" spans="1:12" ht="20.25" customHeight="1" x14ac:dyDescent="0.3">
      <c r="A292" s="28">
        <v>20</v>
      </c>
      <c r="B292" s="468" t="s">
        <v>1416</v>
      </c>
      <c r="C292" s="28" t="s">
        <v>1714</v>
      </c>
      <c r="D292" s="119" t="s">
        <v>995</v>
      </c>
      <c r="E292" s="108" t="s">
        <v>984</v>
      </c>
      <c r="F292" s="108" t="s">
        <v>502</v>
      </c>
      <c r="G292" s="107">
        <v>2400000</v>
      </c>
      <c r="H292" s="430">
        <v>0</v>
      </c>
      <c r="I292" s="430">
        <v>0</v>
      </c>
      <c r="J292" s="430">
        <v>0</v>
      </c>
      <c r="K292" s="172" t="s">
        <v>182</v>
      </c>
      <c r="L292" s="689"/>
    </row>
    <row r="293" spans="1:12" ht="20.25" customHeight="1" x14ac:dyDescent="0.3">
      <c r="A293" s="30"/>
      <c r="B293" s="44" t="s">
        <v>1723</v>
      </c>
      <c r="C293" s="30"/>
      <c r="D293" s="73" t="s">
        <v>1578</v>
      </c>
      <c r="E293" s="69" t="s">
        <v>149</v>
      </c>
      <c r="F293" s="73" t="s">
        <v>503</v>
      </c>
      <c r="G293" s="112" t="s">
        <v>20</v>
      </c>
      <c r="H293" s="63"/>
      <c r="I293" s="63"/>
      <c r="J293" s="63"/>
      <c r="K293" s="30"/>
      <c r="L293" s="689"/>
    </row>
    <row r="294" spans="1:12" ht="20.25" customHeight="1" x14ac:dyDescent="0.3">
      <c r="A294" s="30"/>
      <c r="B294" s="469" t="s">
        <v>1727</v>
      </c>
      <c r="C294" s="30"/>
      <c r="D294" s="152" t="s">
        <v>1579</v>
      </c>
      <c r="E294" s="73"/>
      <c r="F294" s="73" t="s">
        <v>504</v>
      </c>
      <c r="G294" s="65" t="s">
        <v>27</v>
      </c>
      <c r="H294" s="65"/>
      <c r="I294" s="65"/>
      <c r="J294" s="65"/>
      <c r="K294" s="30"/>
      <c r="L294" s="689"/>
    </row>
    <row r="295" spans="1:12" ht="20.25" customHeight="1" x14ac:dyDescent="0.3">
      <c r="A295" s="30"/>
      <c r="B295" s="470" t="s">
        <v>1726</v>
      </c>
      <c r="C295" s="30"/>
      <c r="D295" s="53"/>
      <c r="E295" s="69"/>
      <c r="F295" s="73" t="s">
        <v>505</v>
      </c>
      <c r="G295" s="32"/>
      <c r="H295" s="32"/>
      <c r="I295" s="32"/>
      <c r="J295" s="32"/>
      <c r="K295" s="30"/>
      <c r="L295" s="689"/>
    </row>
    <row r="296" spans="1:12" ht="20.25" customHeight="1" x14ac:dyDescent="0.3">
      <c r="A296" s="30"/>
      <c r="B296" s="44"/>
      <c r="C296" s="30"/>
      <c r="D296" s="78"/>
      <c r="E296" s="69"/>
      <c r="F296" s="73" t="s">
        <v>996</v>
      </c>
      <c r="G296" s="32"/>
      <c r="H296" s="32"/>
      <c r="I296" s="32"/>
      <c r="J296" s="32"/>
      <c r="K296" s="30"/>
      <c r="L296" s="689"/>
    </row>
    <row r="297" spans="1:12" ht="20.25" customHeight="1" x14ac:dyDescent="0.3">
      <c r="A297" s="30"/>
      <c r="B297" s="44"/>
      <c r="C297" s="30"/>
      <c r="D297" s="78"/>
      <c r="E297" s="64"/>
      <c r="F297" s="69" t="s">
        <v>997</v>
      </c>
      <c r="G297" s="116"/>
      <c r="H297" s="30"/>
      <c r="I297" s="30"/>
      <c r="J297" s="30"/>
      <c r="K297" s="30"/>
      <c r="L297" s="689"/>
    </row>
    <row r="298" spans="1:12" ht="20.25" customHeight="1" x14ac:dyDescent="0.3">
      <c r="A298" s="30"/>
      <c r="B298" s="44"/>
      <c r="C298" s="30"/>
      <c r="D298" s="78"/>
      <c r="E298" s="69"/>
      <c r="F298" s="73" t="s">
        <v>1631</v>
      </c>
      <c r="G298" s="32"/>
      <c r="H298" s="32"/>
      <c r="I298" s="32"/>
      <c r="J298" s="32"/>
      <c r="K298" s="30"/>
      <c r="L298" s="689"/>
    </row>
    <row r="299" spans="1:12" ht="20.25" customHeight="1" x14ac:dyDescent="0.3">
      <c r="A299" s="30"/>
      <c r="B299" s="44"/>
      <c r="C299" s="30"/>
      <c r="D299" s="78"/>
      <c r="E299" s="64"/>
      <c r="F299" s="426" t="s">
        <v>1641</v>
      </c>
      <c r="G299" s="116"/>
      <c r="H299" s="30"/>
      <c r="I299" s="30"/>
      <c r="J299" s="30"/>
      <c r="K299" s="30"/>
      <c r="L299" s="689"/>
    </row>
    <row r="300" spans="1:12" ht="20.25" customHeight="1" x14ac:dyDescent="0.3">
      <c r="A300" s="152"/>
      <c r="B300" s="459"/>
      <c r="C300" s="152"/>
      <c r="D300" s="152"/>
      <c r="E300" s="152"/>
      <c r="F300" s="426" t="s">
        <v>1642</v>
      </c>
      <c r="G300" s="152"/>
      <c r="H300" s="152"/>
      <c r="I300" s="152"/>
      <c r="J300" s="152"/>
      <c r="K300" s="152"/>
      <c r="L300" s="689"/>
    </row>
    <row r="301" spans="1:12" ht="20.25" customHeight="1" x14ac:dyDescent="0.3">
      <c r="A301" s="152"/>
      <c r="B301" s="459"/>
      <c r="C301" s="152"/>
      <c r="D301" s="152"/>
      <c r="E301" s="152"/>
      <c r="F301" s="427" t="s">
        <v>1643</v>
      </c>
      <c r="G301" s="152"/>
      <c r="H301" s="152"/>
      <c r="I301" s="152"/>
      <c r="J301" s="152"/>
      <c r="K301" s="152"/>
      <c r="L301" s="689"/>
    </row>
    <row r="302" spans="1:12" ht="20.25" customHeight="1" x14ac:dyDescent="0.3">
      <c r="A302" s="152"/>
      <c r="B302" s="459"/>
      <c r="C302" s="152"/>
      <c r="D302" s="152"/>
      <c r="E302" s="152"/>
      <c r="F302" s="427"/>
      <c r="G302" s="152"/>
      <c r="H302" s="152"/>
      <c r="I302" s="152"/>
      <c r="J302" s="152"/>
      <c r="K302" s="152"/>
      <c r="L302" s="689"/>
    </row>
    <row r="303" spans="1:12" ht="20.25" customHeight="1" x14ac:dyDescent="0.25">
      <c r="A303" s="53"/>
      <c r="B303" s="645"/>
      <c r="C303" s="53"/>
      <c r="D303" s="53"/>
      <c r="E303" s="53"/>
      <c r="F303" s="53"/>
      <c r="G303" s="53"/>
      <c r="H303" s="53"/>
      <c r="I303" s="53"/>
      <c r="J303" s="53"/>
      <c r="K303" s="53"/>
      <c r="L303" s="689"/>
    </row>
    <row r="304" spans="1:12" ht="20.25" customHeight="1" x14ac:dyDescent="0.3">
      <c r="A304" s="152"/>
      <c r="B304" s="459"/>
      <c r="C304" s="152"/>
      <c r="D304" s="152"/>
      <c r="E304" s="152"/>
      <c r="F304" s="427"/>
      <c r="G304" s="152"/>
      <c r="H304" s="152"/>
      <c r="I304" s="152"/>
      <c r="J304" s="152"/>
      <c r="K304" s="152"/>
      <c r="L304" s="689"/>
    </row>
    <row r="305" spans="1:12" ht="20.25" customHeight="1" x14ac:dyDescent="0.3">
      <c r="A305" s="152"/>
      <c r="B305" s="645"/>
      <c r="C305" s="53"/>
      <c r="D305" s="53"/>
      <c r="E305" s="53"/>
      <c r="F305" s="53"/>
      <c r="G305" s="53"/>
      <c r="H305" s="53"/>
      <c r="I305" s="53"/>
      <c r="J305" s="53"/>
      <c r="K305" s="53"/>
      <c r="L305" s="689"/>
    </row>
    <row r="306" spans="1:12" ht="20.25" customHeight="1" x14ac:dyDescent="0.3">
      <c r="A306" s="152"/>
      <c r="B306" s="645"/>
      <c r="C306" s="53"/>
      <c r="D306" s="53"/>
      <c r="E306" s="53"/>
      <c r="F306" s="53"/>
      <c r="G306" s="53"/>
      <c r="H306" s="53"/>
      <c r="I306" s="53"/>
      <c r="J306" s="53"/>
      <c r="K306" s="53"/>
      <c r="L306" s="689"/>
    </row>
    <row r="307" spans="1:12" ht="20.25" customHeight="1" x14ac:dyDescent="0.3">
      <c r="A307" s="152"/>
      <c r="B307" s="645"/>
      <c r="C307" s="53"/>
      <c r="D307" s="53"/>
      <c r="E307" s="53"/>
      <c r="F307" s="53"/>
      <c r="G307" s="53"/>
      <c r="H307" s="53"/>
      <c r="I307" s="53"/>
      <c r="J307" s="53"/>
      <c r="K307" s="53"/>
      <c r="L307" s="689"/>
    </row>
    <row r="308" spans="1:12" ht="20.25" customHeight="1" x14ac:dyDescent="0.3">
      <c r="A308" s="169"/>
      <c r="B308" s="646"/>
      <c r="C308" s="602"/>
      <c r="D308" s="602"/>
      <c r="E308" s="602"/>
      <c r="F308" s="602"/>
      <c r="G308" s="602"/>
      <c r="H308" s="602"/>
      <c r="I308" s="602"/>
      <c r="J308" s="602"/>
      <c r="K308" s="602"/>
      <c r="L308" s="689"/>
    </row>
    <row r="309" spans="1:12" ht="20.25" customHeight="1" x14ac:dyDescent="0.3">
      <c r="A309" s="50"/>
      <c r="B309" s="454"/>
      <c r="C309" s="50"/>
      <c r="D309" s="1"/>
      <c r="E309" s="50"/>
      <c r="F309" s="50"/>
      <c r="G309" s="50"/>
      <c r="H309" s="50"/>
      <c r="I309" s="50"/>
      <c r="J309" s="50"/>
      <c r="K309" s="452" t="s">
        <v>1711</v>
      </c>
      <c r="L309" s="689">
        <v>333</v>
      </c>
    </row>
    <row r="310" spans="1:12" ht="20.25" customHeight="1" x14ac:dyDescent="0.3">
      <c r="A310" s="1"/>
      <c r="B310" s="457"/>
      <c r="C310" s="1"/>
      <c r="D310" s="50"/>
      <c r="E310" s="50"/>
      <c r="F310" s="50"/>
      <c r="G310" s="50"/>
      <c r="H310" s="50"/>
      <c r="I310" s="50"/>
      <c r="J310" s="50"/>
      <c r="K310" s="50"/>
      <c r="L310" s="689"/>
    </row>
    <row r="311" spans="1:12" ht="20.25" customHeight="1" x14ac:dyDescent="0.25">
      <c r="A311" s="690" t="s">
        <v>0</v>
      </c>
      <c r="B311" s="694" t="s">
        <v>2</v>
      </c>
      <c r="C311" s="694" t="s">
        <v>1713</v>
      </c>
      <c r="D311" s="690" t="s">
        <v>1712</v>
      </c>
      <c r="E311" s="690" t="s">
        <v>8</v>
      </c>
      <c r="F311" s="615" t="s">
        <v>9</v>
      </c>
      <c r="G311" s="691" t="s">
        <v>10</v>
      </c>
      <c r="H311" s="692"/>
      <c r="I311" s="692"/>
      <c r="J311" s="693"/>
      <c r="K311" s="137" t="s">
        <v>3</v>
      </c>
      <c r="L311" s="689"/>
    </row>
    <row r="312" spans="1:12" ht="20.25" customHeight="1" x14ac:dyDescent="0.25">
      <c r="A312" s="690"/>
      <c r="B312" s="695"/>
      <c r="C312" s="695"/>
      <c r="D312" s="690"/>
      <c r="E312" s="690"/>
      <c r="F312" s="52" t="s">
        <v>1717</v>
      </c>
      <c r="G312" s="106">
        <v>2561</v>
      </c>
      <c r="H312" s="106">
        <v>2562</v>
      </c>
      <c r="I312" s="106">
        <v>2563</v>
      </c>
      <c r="J312" s="106">
        <v>2564</v>
      </c>
      <c r="K312" s="132" t="s">
        <v>4</v>
      </c>
      <c r="L312" s="689"/>
    </row>
    <row r="313" spans="1:12" ht="20.25" customHeight="1" x14ac:dyDescent="0.3">
      <c r="A313" s="690"/>
      <c r="B313" s="696"/>
      <c r="C313" s="696"/>
      <c r="D313" s="690"/>
      <c r="E313" s="690"/>
      <c r="F313" s="616"/>
      <c r="G313" s="10" t="s">
        <v>13</v>
      </c>
      <c r="H313" s="10" t="s">
        <v>13</v>
      </c>
      <c r="I313" s="10" t="s">
        <v>13</v>
      </c>
      <c r="J313" s="10" t="s">
        <v>13</v>
      </c>
      <c r="K313" s="138"/>
      <c r="L313" s="689"/>
    </row>
    <row r="314" spans="1:12" ht="20.25" customHeight="1" x14ac:dyDescent="0.3">
      <c r="A314" s="28">
        <v>21</v>
      </c>
      <c r="B314" s="468" t="s">
        <v>1416</v>
      </c>
      <c r="C314" s="28" t="s">
        <v>1714</v>
      </c>
      <c r="D314" s="62" t="s">
        <v>1719</v>
      </c>
      <c r="E314" s="64" t="s">
        <v>984</v>
      </c>
      <c r="F314" s="92" t="s">
        <v>509</v>
      </c>
      <c r="G314" s="107">
        <v>32000</v>
      </c>
      <c r="H314" s="214">
        <v>0</v>
      </c>
      <c r="I314" s="214">
        <v>0</v>
      </c>
      <c r="J314" s="214">
        <v>0</v>
      </c>
      <c r="K314" s="193" t="s">
        <v>182</v>
      </c>
      <c r="L314" s="689"/>
    </row>
    <row r="315" spans="1:12" ht="20.25" customHeight="1" x14ac:dyDescent="0.3">
      <c r="A315" s="30"/>
      <c r="B315" s="44" t="s">
        <v>1886</v>
      </c>
      <c r="C315" s="30"/>
      <c r="D315" s="62" t="s">
        <v>507</v>
      </c>
      <c r="E315" s="69" t="s">
        <v>149</v>
      </c>
      <c r="F315" s="78" t="s">
        <v>510</v>
      </c>
      <c r="G315" s="112" t="s">
        <v>20</v>
      </c>
      <c r="H315" s="63"/>
      <c r="I315" s="63"/>
      <c r="J315" s="63"/>
      <c r="K315" s="30"/>
      <c r="L315" s="689"/>
    </row>
    <row r="316" spans="1:12" ht="20.25" customHeight="1" x14ac:dyDescent="0.3">
      <c r="A316" s="30"/>
      <c r="B316" s="470" t="s">
        <v>1887</v>
      </c>
      <c r="C316" s="30"/>
      <c r="D316" s="62" t="s">
        <v>508</v>
      </c>
      <c r="E316" s="73"/>
      <c r="F316" s="78" t="s">
        <v>1884</v>
      </c>
      <c r="G316" s="65" t="s">
        <v>27</v>
      </c>
      <c r="H316" s="65"/>
      <c r="I316" s="65"/>
      <c r="J316" s="65"/>
      <c r="K316" s="30"/>
      <c r="L316" s="689"/>
    </row>
    <row r="317" spans="1:12" ht="20.25" customHeight="1" x14ac:dyDescent="0.3">
      <c r="A317" s="30"/>
      <c r="B317" s="44"/>
      <c r="C317" s="30"/>
      <c r="E317" s="69"/>
      <c r="F317" s="78" t="s">
        <v>511</v>
      </c>
      <c r="G317" s="32"/>
      <c r="H317" s="32"/>
      <c r="I317" s="32"/>
      <c r="J317" s="32"/>
      <c r="K317" s="30"/>
      <c r="L317" s="689"/>
    </row>
    <row r="318" spans="1:12" ht="20.25" customHeight="1" x14ac:dyDescent="0.3">
      <c r="A318" s="30"/>
      <c r="B318" s="44"/>
      <c r="C318" s="30"/>
      <c r="D318" s="78"/>
      <c r="E318" s="69"/>
      <c r="F318" s="69" t="s">
        <v>1885</v>
      </c>
      <c r="G318" s="32"/>
      <c r="H318" s="32"/>
      <c r="I318" s="32"/>
      <c r="J318" s="32"/>
      <c r="K318" s="30"/>
      <c r="L318" s="689"/>
    </row>
    <row r="319" spans="1:12" ht="20.25" customHeight="1" x14ac:dyDescent="0.3">
      <c r="A319" s="30"/>
      <c r="B319" s="44"/>
      <c r="C319" s="30"/>
      <c r="D319" s="78"/>
      <c r="E319" s="64"/>
      <c r="F319" s="78" t="s">
        <v>486</v>
      </c>
      <c r="G319" s="116"/>
      <c r="H319" s="30"/>
      <c r="I319" s="30"/>
      <c r="J319" s="30"/>
      <c r="K319" s="118"/>
      <c r="L319" s="689"/>
    </row>
    <row r="320" spans="1:12" ht="20.25" customHeight="1" x14ac:dyDescent="0.3">
      <c r="A320" s="30"/>
      <c r="B320" s="44"/>
      <c r="C320" s="30"/>
      <c r="D320" s="78"/>
      <c r="E320" s="64"/>
      <c r="F320" s="407" t="s">
        <v>1644</v>
      </c>
      <c r="G320" s="116"/>
      <c r="H320" s="30"/>
      <c r="I320" s="30"/>
      <c r="J320" s="30"/>
      <c r="K320" s="118"/>
      <c r="L320" s="689"/>
    </row>
    <row r="321" spans="1:12" ht="20.25" customHeight="1" x14ac:dyDescent="0.3">
      <c r="A321" s="30"/>
      <c r="B321" s="44"/>
      <c r="C321" s="30"/>
      <c r="D321" s="78"/>
      <c r="E321" s="64"/>
      <c r="F321" s="407" t="s">
        <v>1645</v>
      </c>
      <c r="G321" s="116"/>
      <c r="H321" s="30"/>
      <c r="I321" s="30"/>
      <c r="J321" s="30"/>
      <c r="K321" s="118"/>
      <c r="L321" s="689"/>
    </row>
    <row r="322" spans="1:12" ht="20.25" customHeight="1" x14ac:dyDescent="0.3">
      <c r="A322" s="30"/>
      <c r="B322" s="44"/>
      <c r="C322" s="30"/>
      <c r="D322" s="78"/>
      <c r="E322" s="64"/>
      <c r="F322" s="465" t="s">
        <v>1646</v>
      </c>
      <c r="G322" s="116"/>
      <c r="H322" s="30"/>
      <c r="I322" s="30"/>
      <c r="J322" s="30"/>
      <c r="K322" s="118"/>
      <c r="L322" s="689"/>
    </row>
    <row r="323" spans="1:12" ht="20.25" customHeight="1" x14ac:dyDescent="0.3">
      <c r="A323" s="30"/>
      <c r="B323" s="44"/>
      <c r="C323" s="30"/>
      <c r="D323" s="78"/>
      <c r="E323" s="64"/>
      <c r="F323" s="407" t="s">
        <v>1647</v>
      </c>
      <c r="G323" s="116"/>
      <c r="H323" s="30"/>
      <c r="I323" s="30"/>
      <c r="J323" s="30"/>
      <c r="K323" s="118"/>
      <c r="L323" s="689"/>
    </row>
    <row r="324" spans="1:12" ht="20.25" customHeight="1" x14ac:dyDescent="0.3">
      <c r="A324" s="30"/>
      <c r="B324" s="44"/>
      <c r="C324" s="30"/>
      <c r="D324" s="78"/>
      <c r="E324" s="64"/>
      <c r="F324" s="465" t="s">
        <v>1648</v>
      </c>
      <c r="G324" s="116"/>
      <c r="H324" s="30"/>
      <c r="I324" s="30"/>
      <c r="J324" s="30"/>
      <c r="K324" s="118"/>
      <c r="L324" s="689"/>
    </row>
    <row r="325" spans="1:12" ht="20.25" customHeight="1" x14ac:dyDescent="0.3">
      <c r="A325" s="30"/>
      <c r="B325" s="44"/>
      <c r="C325" s="30"/>
      <c r="D325" s="78"/>
      <c r="E325" s="64"/>
      <c r="F325" s="428"/>
      <c r="G325" s="116"/>
      <c r="H325" s="30"/>
      <c r="I325" s="30"/>
      <c r="J325" s="30"/>
      <c r="K325" s="118"/>
      <c r="L325" s="689"/>
    </row>
    <row r="326" spans="1:12" ht="20.25" customHeight="1" x14ac:dyDescent="0.3">
      <c r="A326" s="30"/>
      <c r="B326" s="44"/>
      <c r="C326" s="30"/>
      <c r="D326" s="78"/>
      <c r="E326" s="64"/>
      <c r="F326" s="428"/>
      <c r="G326" s="116"/>
      <c r="H326" s="30"/>
      <c r="I326" s="30"/>
      <c r="J326" s="30"/>
      <c r="K326" s="118"/>
      <c r="L326" s="689"/>
    </row>
    <row r="327" spans="1:12" ht="20.25" customHeight="1" x14ac:dyDescent="0.3">
      <c r="A327" s="30"/>
      <c r="B327" s="44"/>
      <c r="C327" s="30"/>
      <c r="D327" s="78"/>
      <c r="E327" s="64"/>
      <c r="F327" s="78"/>
      <c r="G327" s="116"/>
      <c r="H327" s="30"/>
      <c r="I327" s="30"/>
      <c r="J327" s="30"/>
      <c r="K327" s="118"/>
      <c r="L327" s="689"/>
    </row>
    <row r="328" spans="1:12" ht="20.25" customHeight="1" x14ac:dyDescent="0.3">
      <c r="A328" s="30"/>
      <c r="B328" s="44"/>
      <c r="C328" s="30"/>
      <c r="D328" s="78"/>
      <c r="E328" s="69"/>
      <c r="F328" s="78"/>
      <c r="G328" s="116"/>
      <c r="H328" s="34"/>
      <c r="I328" s="34"/>
      <c r="J328" s="34"/>
      <c r="K328" s="30"/>
      <c r="L328" s="689"/>
    </row>
    <row r="329" spans="1:12" ht="20.25" customHeight="1" x14ac:dyDescent="0.3">
      <c r="A329" s="30"/>
      <c r="B329" s="44"/>
      <c r="C329" s="30"/>
      <c r="D329" s="69"/>
      <c r="E329" s="32"/>
      <c r="F329" s="78"/>
      <c r="G329" s="30"/>
      <c r="H329" s="32"/>
      <c r="I329" s="32"/>
      <c r="J329" s="32"/>
      <c r="K329" s="30"/>
      <c r="L329" s="689"/>
    </row>
    <row r="330" spans="1:12" ht="20.25" customHeight="1" x14ac:dyDescent="0.3">
      <c r="A330" s="35"/>
      <c r="B330" s="456"/>
      <c r="C330" s="35"/>
      <c r="D330" s="104"/>
      <c r="E330" s="36"/>
      <c r="F330" s="114"/>
      <c r="G330" s="36"/>
      <c r="H330" s="36"/>
      <c r="I330" s="36"/>
      <c r="J330" s="36"/>
      <c r="K330" s="35"/>
      <c r="L330" s="689"/>
    </row>
    <row r="331" spans="1:12" ht="20.25" customHeight="1" x14ac:dyDescent="0.3">
      <c r="A331" s="50"/>
      <c r="B331" s="454"/>
      <c r="C331" s="50"/>
      <c r="D331" s="1"/>
      <c r="E331" s="50"/>
      <c r="F331" s="50"/>
      <c r="G331" s="50"/>
      <c r="H331" s="50"/>
      <c r="I331" s="50"/>
      <c r="J331" s="50"/>
      <c r="K331" s="452" t="s">
        <v>1711</v>
      </c>
      <c r="L331" s="689">
        <v>334</v>
      </c>
    </row>
    <row r="332" spans="1:12" ht="20.25" customHeight="1" x14ac:dyDescent="0.3">
      <c r="A332" s="1"/>
      <c r="B332" s="457"/>
      <c r="C332" s="1"/>
      <c r="D332" s="50"/>
      <c r="E332" s="50"/>
      <c r="F332" s="50"/>
      <c r="G332" s="50"/>
      <c r="H332" s="50"/>
      <c r="I332" s="50"/>
      <c r="J332" s="50"/>
      <c r="K332" s="50"/>
      <c r="L332" s="689"/>
    </row>
    <row r="333" spans="1:12" ht="20.25" customHeight="1" x14ac:dyDescent="0.25">
      <c r="A333" s="690" t="s">
        <v>0</v>
      </c>
      <c r="B333" s="694" t="s">
        <v>2</v>
      </c>
      <c r="C333" s="694" t="s">
        <v>1713</v>
      </c>
      <c r="D333" s="690" t="s">
        <v>1712</v>
      </c>
      <c r="E333" s="690" t="s">
        <v>8</v>
      </c>
      <c r="F333" s="615" t="s">
        <v>9</v>
      </c>
      <c r="G333" s="691" t="s">
        <v>10</v>
      </c>
      <c r="H333" s="692"/>
      <c r="I333" s="692"/>
      <c r="J333" s="693"/>
      <c r="K333" s="137" t="s">
        <v>3</v>
      </c>
      <c r="L333" s="689"/>
    </row>
    <row r="334" spans="1:12" ht="20.25" customHeight="1" x14ac:dyDescent="0.25">
      <c r="A334" s="690"/>
      <c r="B334" s="695"/>
      <c r="C334" s="695"/>
      <c r="D334" s="690"/>
      <c r="E334" s="690"/>
      <c r="F334" s="52" t="s">
        <v>1717</v>
      </c>
      <c r="G334" s="106">
        <v>2561</v>
      </c>
      <c r="H334" s="106">
        <v>2562</v>
      </c>
      <c r="I334" s="106">
        <v>2563</v>
      </c>
      <c r="J334" s="106">
        <v>2564</v>
      </c>
      <c r="K334" s="132" t="s">
        <v>4</v>
      </c>
      <c r="L334" s="689"/>
    </row>
    <row r="335" spans="1:12" ht="20.25" customHeight="1" x14ac:dyDescent="0.3">
      <c r="A335" s="690"/>
      <c r="B335" s="696"/>
      <c r="C335" s="696"/>
      <c r="D335" s="690"/>
      <c r="E335" s="690"/>
      <c r="F335" s="616"/>
      <c r="G335" s="10" t="s">
        <v>13</v>
      </c>
      <c r="H335" s="10" t="s">
        <v>13</v>
      </c>
      <c r="I335" s="10" t="s">
        <v>13</v>
      </c>
      <c r="J335" s="10" t="s">
        <v>13</v>
      </c>
      <c r="K335" s="138"/>
      <c r="L335" s="689"/>
    </row>
    <row r="336" spans="1:12" ht="20.25" customHeight="1" x14ac:dyDescent="0.3">
      <c r="A336" s="28">
        <v>22</v>
      </c>
      <c r="B336" s="468" t="s">
        <v>1416</v>
      </c>
      <c r="C336" s="28" t="s">
        <v>1714</v>
      </c>
      <c r="D336" s="62" t="s">
        <v>1719</v>
      </c>
      <c r="E336" s="64" t="s">
        <v>984</v>
      </c>
      <c r="F336" s="92" t="s">
        <v>1880</v>
      </c>
      <c r="G336" s="107">
        <v>7900</v>
      </c>
      <c r="H336" s="214">
        <v>0</v>
      </c>
      <c r="I336" s="214">
        <v>0</v>
      </c>
      <c r="J336" s="214">
        <v>0</v>
      </c>
      <c r="K336" s="193" t="s">
        <v>182</v>
      </c>
      <c r="L336" s="689"/>
    </row>
    <row r="337" spans="1:12" ht="20.25" customHeight="1" x14ac:dyDescent="0.3">
      <c r="A337" s="30"/>
      <c r="B337" s="44" t="s">
        <v>1886</v>
      </c>
      <c r="C337" s="30"/>
      <c r="D337" s="62" t="s">
        <v>1878</v>
      </c>
      <c r="E337" s="69" t="s">
        <v>149</v>
      </c>
      <c r="F337" s="78" t="s">
        <v>1881</v>
      </c>
      <c r="G337" s="112" t="s">
        <v>20</v>
      </c>
      <c r="H337" s="63"/>
      <c r="I337" s="63"/>
      <c r="J337" s="63"/>
      <c r="K337" s="30"/>
      <c r="L337" s="689"/>
    </row>
    <row r="338" spans="1:12" ht="20.25" customHeight="1" x14ac:dyDescent="0.3">
      <c r="A338" s="30"/>
      <c r="B338" s="470" t="s">
        <v>1887</v>
      </c>
      <c r="C338" s="30"/>
      <c r="D338" s="62" t="s">
        <v>1879</v>
      </c>
      <c r="E338" s="73"/>
      <c r="F338" s="78" t="s">
        <v>1882</v>
      </c>
      <c r="G338" s="65" t="s">
        <v>27</v>
      </c>
      <c r="H338" s="65"/>
      <c r="I338" s="65"/>
      <c r="J338" s="65"/>
      <c r="K338" s="30"/>
      <c r="L338" s="689"/>
    </row>
    <row r="339" spans="1:12" ht="20.25" customHeight="1" x14ac:dyDescent="0.3">
      <c r="A339" s="30"/>
      <c r="B339" s="470"/>
      <c r="C339" s="30"/>
      <c r="E339" s="69"/>
      <c r="F339" s="78" t="s">
        <v>496</v>
      </c>
      <c r="G339" s="32"/>
      <c r="H339" s="32"/>
      <c r="I339" s="32"/>
      <c r="J339" s="32"/>
      <c r="K339" s="30"/>
      <c r="L339" s="689"/>
    </row>
    <row r="340" spans="1:12" ht="20.25" customHeight="1" x14ac:dyDescent="0.3">
      <c r="A340" s="30"/>
      <c r="B340" s="44"/>
      <c r="C340" s="30"/>
      <c r="D340" s="78"/>
      <c r="E340" s="69"/>
      <c r="F340" s="69" t="s">
        <v>1883</v>
      </c>
      <c r="G340" s="32"/>
      <c r="H340" s="32"/>
      <c r="I340" s="32"/>
      <c r="J340" s="32"/>
      <c r="K340" s="30"/>
      <c r="L340" s="689"/>
    </row>
    <row r="341" spans="1:12" ht="20.25" customHeight="1" x14ac:dyDescent="0.3">
      <c r="A341" s="30"/>
      <c r="B341" s="44"/>
      <c r="C341" s="30"/>
      <c r="D341" s="78"/>
      <c r="E341" s="64"/>
      <c r="F341" s="407" t="s">
        <v>1644</v>
      </c>
      <c r="G341" s="116"/>
      <c r="H341" s="30"/>
      <c r="I341" s="30"/>
      <c r="J341" s="30"/>
      <c r="K341" s="118"/>
      <c r="L341" s="689"/>
    </row>
    <row r="342" spans="1:12" ht="20.25" customHeight="1" x14ac:dyDescent="0.3">
      <c r="A342" s="30"/>
      <c r="B342" s="44"/>
      <c r="C342" s="30"/>
      <c r="D342" s="78"/>
      <c r="E342" s="64"/>
      <c r="F342" s="407" t="s">
        <v>1645</v>
      </c>
      <c r="G342" s="116"/>
      <c r="H342" s="30"/>
      <c r="I342" s="30"/>
      <c r="J342" s="30"/>
      <c r="K342" s="118"/>
      <c r="L342" s="689"/>
    </row>
    <row r="343" spans="1:12" ht="20.25" customHeight="1" x14ac:dyDescent="0.3">
      <c r="A343" s="30"/>
      <c r="B343" s="44"/>
      <c r="C343" s="30"/>
      <c r="D343" s="78"/>
      <c r="E343" s="64"/>
      <c r="F343" s="465" t="s">
        <v>1646</v>
      </c>
      <c r="G343" s="116"/>
      <c r="H343" s="30"/>
      <c r="I343" s="30"/>
      <c r="J343" s="30"/>
      <c r="K343" s="118"/>
      <c r="L343" s="689"/>
    </row>
    <row r="344" spans="1:12" ht="20.25" customHeight="1" x14ac:dyDescent="0.3">
      <c r="A344" s="30"/>
      <c r="B344" s="44"/>
      <c r="C344" s="30"/>
      <c r="D344" s="78"/>
      <c r="E344" s="64"/>
      <c r="F344" s="407" t="s">
        <v>1647</v>
      </c>
      <c r="G344" s="116"/>
      <c r="H344" s="30"/>
      <c r="I344" s="30"/>
      <c r="J344" s="30"/>
      <c r="K344" s="118"/>
      <c r="L344" s="689"/>
    </row>
    <row r="345" spans="1:12" ht="20.25" customHeight="1" x14ac:dyDescent="0.3">
      <c r="A345" s="30"/>
      <c r="B345" s="44"/>
      <c r="C345" s="30"/>
      <c r="D345" s="78"/>
      <c r="E345" s="64"/>
      <c r="F345" s="465" t="s">
        <v>1648</v>
      </c>
      <c r="G345" s="116"/>
      <c r="H345" s="30"/>
      <c r="I345" s="30"/>
      <c r="J345" s="30"/>
      <c r="K345" s="118"/>
      <c r="L345" s="689"/>
    </row>
    <row r="346" spans="1:12" ht="20.25" customHeight="1" x14ac:dyDescent="0.3">
      <c r="A346" s="30"/>
      <c r="B346" s="44"/>
      <c r="C346" s="30"/>
      <c r="D346" s="78"/>
      <c r="E346" s="64"/>
      <c r="F346" s="465"/>
      <c r="G346" s="116"/>
      <c r="H346" s="30"/>
      <c r="I346" s="30"/>
      <c r="J346" s="30"/>
      <c r="K346" s="118"/>
      <c r="L346" s="689"/>
    </row>
    <row r="347" spans="1:12" ht="20.25" customHeight="1" x14ac:dyDescent="0.3">
      <c r="A347" s="30"/>
      <c r="B347" s="44"/>
      <c r="C347" s="30"/>
      <c r="D347" s="78"/>
      <c r="E347" s="69"/>
      <c r="F347" s="427"/>
      <c r="G347" s="112"/>
      <c r="H347" s="63"/>
      <c r="I347" s="63"/>
      <c r="J347" s="63"/>
      <c r="K347" s="30"/>
      <c r="L347" s="689"/>
    </row>
    <row r="348" spans="1:12" ht="20.25" customHeight="1" x14ac:dyDescent="0.3">
      <c r="A348" s="30"/>
      <c r="B348" s="44"/>
      <c r="C348" s="30"/>
      <c r="D348" s="73"/>
      <c r="E348" s="73"/>
      <c r="F348" s="73"/>
      <c r="G348" s="65"/>
      <c r="H348" s="65"/>
      <c r="I348" s="65"/>
      <c r="J348" s="65"/>
      <c r="K348" s="30"/>
      <c r="L348" s="689"/>
    </row>
    <row r="349" spans="1:12" ht="20.25" customHeight="1" x14ac:dyDescent="0.3">
      <c r="A349" s="30"/>
      <c r="B349" s="44"/>
      <c r="C349" s="30"/>
      <c r="D349" s="152"/>
      <c r="E349" s="69"/>
      <c r="F349" s="73"/>
      <c r="G349" s="32"/>
      <c r="H349" s="32"/>
      <c r="I349" s="32"/>
      <c r="J349" s="32"/>
      <c r="K349" s="30"/>
      <c r="L349" s="689"/>
    </row>
    <row r="350" spans="1:12" ht="20.25" customHeight="1" x14ac:dyDescent="0.3">
      <c r="A350" s="30"/>
      <c r="B350" s="44"/>
      <c r="C350" s="30"/>
      <c r="D350" s="78"/>
      <c r="E350" s="69"/>
      <c r="F350" s="73"/>
      <c r="G350" s="32"/>
      <c r="H350" s="32"/>
      <c r="I350" s="32"/>
      <c r="J350" s="32"/>
      <c r="K350" s="30"/>
      <c r="L350" s="689"/>
    </row>
    <row r="351" spans="1:12" ht="20.25" customHeight="1" x14ac:dyDescent="0.3">
      <c r="A351" s="30"/>
      <c r="B351" s="44"/>
      <c r="C351" s="30"/>
      <c r="D351" s="78"/>
      <c r="E351" s="64"/>
      <c r="F351" s="69"/>
      <c r="G351" s="116"/>
      <c r="H351" s="30"/>
      <c r="I351" s="30"/>
      <c r="J351" s="30"/>
      <c r="K351" s="30"/>
      <c r="L351" s="689"/>
    </row>
    <row r="352" spans="1:12" ht="20.25" customHeight="1" x14ac:dyDescent="0.3">
      <c r="A352" s="482"/>
      <c r="B352" s="483"/>
      <c r="C352" s="484"/>
      <c r="D352" s="484"/>
      <c r="E352" s="484"/>
      <c r="F352" s="485" t="s">
        <v>1449</v>
      </c>
      <c r="G352" s="647">
        <f>G9+G14+G19+G28+G35+G50+G58+G72+G78+G84+G94+G116+G138+G160+G182+G204+G226+G248+G270+G292+G314+G336</f>
        <v>5402900</v>
      </c>
      <c r="H352" s="486">
        <f>H9+H14+H28+H35+H50+H58+H72+H78+H84+H94+H116+H138+H160+H204+H270+H292</f>
        <v>0</v>
      </c>
      <c r="I352" s="486">
        <f>I9+I14+I28+I35+I50+I58+I72+I78+I84+I94+I116+I138+I160+I204+I270+I292</f>
        <v>0</v>
      </c>
      <c r="J352" s="486">
        <f>J9+J14+J28+J35+J50+J58+J72+J78+J84+J94+J116+J138+J160+J204+J270+J292</f>
        <v>0</v>
      </c>
      <c r="K352" s="487"/>
      <c r="L352" s="689"/>
    </row>
    <row r="353" spans="1:12" ht="20.25" customHeight="1" x14ac:dyDescent="0.3">
      <c r="A353" s="473"/>
      <c r="B353" s="477"/>
      <c r="C353" s="473"/>
      <c r="D353" s="471"/>
      <c r="E353" s="473"/>
      <c r="F353" s="473"/>
      <c r="G353" s="473"/>
      <c r="H353" s="473"/>
      <c r="I353" s="473"/>
      <c r="J353" s="481"/>
      <c r="K353" s="452" t="s">
        <v>1711</v>
      </c>
      <c r="L353" s="689">
        <v>335</v>
      </c>
    </row>
    <row r="354" spans="1:12" ht="20.25" customHeight="1" x14ac:dyDescent="0.3">
      <c r="A354" s="471"/>
      <c r="B354" s="472"/>
      <c r="C354" s="471"/>
      <c r="D354" s="473"/>
      <c r="E354" s="473"/>
      <c r="F354" s="473"/>
      <c r="G354" s="473"/>
      <c r="H354" s="473"/>
      <c r="I354" s="473"/>
      <c r="J354" s="473"/>
      <c r="K354" s="473"/>
      <c r="L354" s="689"/>
    </row>
    <row r="355" spans="1:12" ht="20.25" customHeight="1" x14ac:dyDescent="0.3">
      <c r="A355" s="471"/>
      <c r="B355" s="618" t="s">
        <v>1671</v>
      </c>
      <c r="C355" s="617" t="s">
        <v>1728</v>
      </c>
      <c r="D355" s="617"/>
      <c r="E355" s="617"/>
      <c r="F355" s="617"/>
      <c r="G355" s="617"/>
      <c r="H355" s="617"/>
      <c r="I355" s="617"/>
      <c r="J355" s="617"/>
      <c r="K355" s="617"/>
      <c r="L355" s="689"/>
    </row>
    <row r="356" spans="1:12" ht="20.25" customHeight="1" x14ac:dyDescent="0.3">
      <c r="A356" s="471"/>
      <c r="B356" s="618"/>
      <c r="C356" s="617" t="s">
        <v>1729</v>
      </c>
      <c r="D356" s="617"/>
      <c r="E356" s="617"/>
      <c r="F356" s="617"/>
      <c r="G356" s="617"/>
      <c r="H356" s="617"/>
      <c r="I356" s="617"/>
      <c r="J356" s="617"/>
      <c r="K356" s="617"/>
      <c r="L356" s="689"/>
    </row>
    <row r="357" spans="1:12" ht="20.25" customHeight="1" x14ac:dyDescent="0.3">
      <c r="A357" s="471"/>
      <c r="B357" s="619" t="s">
        <v>1667</v>
      </c>
      <c r="C357" s="231" t="s">
        <v>1730</v>
      </c>
      <c r="E357" s="473"/>
      <c r="F357" s="473"/>
      <c r="G357" s="473"/>
      <c r="H357" s="473"/>
      <c r="I357" s="473"/>
      <c r="J357" s="473"/>
      <c r="K357" s="473"/>
      <c r="L357" s="689"/>
    </row>
    <row r="358" spans="1:12" ht="20.25" customHeight="1" x14ac:dyDescent="0.3">
      <c r="A358" s="475"/>
      <c r="B358" s="476"/>
      <c r="C358" s="699" t="s">
        <v>1731</v>
      </c>
      <c r="D358" s="699"/>
      <c r="E358" s="699"/>
      <c r="F358" s="699"/>
      <c r="G358" s="699"/>
      <c r="H358" s="699"/>
      <c r="I358" s="699"/>
      <c r="J358" s="699"/>
      <c r="K358" s="699"/>
      <c r="L358" s="689"/>
    </row>
    <row r="359" spans="1:12" ht="20.25" customHeight="1" x14ac:dyDescent="0.3">
      <c r="A359" s="473"/>
      <c r="B359" s="447" t="s">
        <v>1672</v>
      </c>
      <c r="C359" s="699" t="s">
        <v>1737</v>
      </c>
      <c r="D359" s="699"/>
      <c r="E359" s="699"/>
      <c r="F359" s="699"/>
      <c r="G359" s="699"/>
      <c r="H359" s="699"/>
      <c r="I359" s="699"/>
      <c r="J359" s="699"/>
      <c r="K359" s="699"/>
      <c r="L359" s="689"/>
    </row>
    <row r="360" spans="1:12" ht="20.25" customHeight="1" x14ac:dyDescent="0.3">
      <c r="A360" s="721"/>
      <c r="B360" s="472"/>
      <c r="C360" s="699" t="s">
        <v>1738</v>
      </c>
      <c r="D360" s="699"/>
      <c r="E360" s="699"/>
      <c r="F360" s="699"/>
      <c r="G360" s="699"/>
      <c r="H360" s="699"/>
      <c r="I360" s="699"/>
      <c r="J360" s="699"/>
      <c r="K360" s="699"/>
      <c r="L360" s="689"/>
    </row>
    <row r="361" spans="1:12" ht="20.25" customHeight="1" x14ac:dyDescent="0.3">
      <c r="A361" s="721"/>
      <c r="B361" s="472"/>
      <c r="C361" s="699" t="s">
        <v>1732</v>
      </c>
      <c r="D361" s="699"/>
      <c r="E361" s="699"/>
      <c r="F361" s="699"/>
      <c r="G361" s="699"/>
      <c r="H361" s="699"/>
      <c r="I361" s="699"/>
      <c r="J361" s="699"/>
      <c r="K361" s="699"/>
      <c r="L361" s="689"/>
    </row>
    <row r="362" spans="1:12" ht="20.25" customHeight="1" x14ac:dyDescent="0.3">
      <c r="A362" s="721"/>
      <c r="B362" s="447" t="s">
        <v>1673</v>
      </c>
      <c r="C362" s="699" t="s">
        <v>1733</v>
      </c>
      <c r="D362" s="699"/>
      <c r="E362" s="699"/>
      <c r="F362" s="699"/>
      <c r="G362" s="699"/>
      <c r="H362" s="699"/>
      <c r="I362" s="699"/>
      <c r="J362" s="699"/>
      <c r="K362" s="699"/>
      <c r="L362" s="689"/>
    </row>
    <row r="363" spans="1:12" ht="20.25" customHeight="1" x14ac:dyDescent="0.3">
      <c r="A363" s="400"/>
      <c r="B363" s="447" t="s">
        <v>1681</v>
      </c>
      <c r="C363" s="699" t="s">
        <v>1734</v>
      </c>
      <c r="D363" s="699"/>
      <c r="E363" s="699"/>
      <c r="F363" s="699"/>
      <c r="G363" s="699"/>
      <c r="H363" s="699"/>
      <c r="I363" s="699"/>
      <c r="J363" s="699"/>
      <c r="K363" s="699"/>
      <c r="L363" s="689"/>
    </row>
    <row r="364" spans="1:12" ht="20.25" customHeight="1" x14ac:dyDescent="0.3">
      <c r="A364" s="400"/>
      <c r="B364" s="447" t="s">
        <v>1735</v>
      </c>
      <c r="C364" s="370" t="s">
        <v>1736</v>
      </c>
      <c r="D364" s="474"/>
      <c r="E364" s="478"/>
      <c r="F364" s="401"/>
      <c r="G364" s="479"/>
      <c r="H364" s="479"/>
      <c r="I364" s="479"/>
      <c r="J364" s="479"/>
      <c r="K364" s="400"/>
      <c r="L364" s="689"/>
    </row>
    <row r="365" spans="1:12" ht="20.25" customHeight="1" x14ac:dyDescent="0.25">
      <c r="A365" s="400"/>
      <c r="L365" s="689"/>
    </row>
    <row r="366" spans="1:12" ht="20.25" customHeight="1" x14ac:dyDescent="0.25">
      <c r="A366" s="400"/>
      <c r="L366" s="689"/>
    </row>
    <row r="367" spans="1:12" ht="20.25" customHeight="1" x14ac:dyDescent="0.25">
      <c r="A367" s="400"/>
      <c r="L367" s="689"/>
    </row>
    <row r="368" spans="1:12" ht="20.25" customHeight="1" x14ac:dyDescent="0.25">
      <c r="A368" s="400"/>
      <c r="L368" s="689"/>
    </row>
    <row r="369" spans="1:12" ht="20.25" customHeight="1" x14ac:dyDescent="0.25">
      <c r="A369" s="400"/>
      <c r="L369" s="689"/>
    </row>
    <row r="370" spans="1:12" ht="20.25" customHeight="1" x14ac:dyDescent="0.25">
      <c r="A370" s="400"/>
      <c r="L370" s="689"/>
    </row>
    <row r="371" spans="1:12" ht="20.25" customHeight="1" x14ac:dyDescent="0.25">
      <c r="A371" s="400"/>
      <c r="L371" s="689"/>
    </row>
    <row r="372" spans="1:12" ht="20.25" customHeight="1" x14ac:dyDescent="0.3">
      <c r="A372" s="400"/>
      <c r="B372" s="435"/>
      <c r="C372" s="400"/>
      <c r="D372" s="401"/>
      <c r="E372" s="435"/>
      <c r="F372" s="478"/>
      <c r="G372" s="437"/>
      <c r="H372" s="438"/>
      <c r="I372" s="438"/>
      <c r="J372" s="438"/>
      <c r="K372" s="400"/>
      <c r="L372" s="689"/>
    </row>
    <row r="373" spans="1:12" ht="20.25" customHeight="1" x14ac:dyDescent="0.25">
      <c r="A373" s="400"/>
      <c r="B373" s="435"/>
      <c r="C373" s="400"/>
      <c r="D373" s="401"/>
      <c r="E373" s="402"/>
      <c r="F373" s="436"/>
      <c r="G373" s="400"/>
      <c r="H373" s="402"/>
      <c r="I373" s="402"/>
      <c r="J373" s="402"/>
      <c r="K373" s="400"/>
      <c r="L373" s="689"/>
    </row>
    <row r="374" spans="1:12" ht="20.25" customHeight="1" x14ac:dyDescent="0.25">
      <c r="A374" s="400"/>
      <c r="B374" s="435"/>
      <c r="C374" s="400"/>
      <c r="D374" s="480"/>
      <c r="E374" s="402"/>
      <c r="F374" s="480"/>
      <c r="G374" s="402"/>
      <c r="H374" s="402"/>
      <c r="I374" s="402"/>
      <c r="J374" s="402"/>
      <c r="K374" s="400"/>
      <c r="L374" s="689"/>
    </row>
  </sheetData>
  <mergeCells count="123">
    <mergeCell ref="G267:J267"/>
    <mergeCell ref="B267:B269"/>
    <mergeCell ref="C267:C269"/>
    <mergeCell ref="L265:L286"/>
    <mergeCell ref="L353:L374"/>
    <mergeCell ref="C362:K362"/>
    <mergeCell ref="C363:K363"/>
    <mergeCell ref="C359:K359"/>
    <mergeCell ref="E289:E291"/>
    <mergeCell ref="G289:J289"/>
    <mergeCell ref="E311:E313"/>
    <mergeCell ref="G311:J311"/>
    <mergeCell ref="L331:L352"/>
    <mergeCell ref="G333:J333"/>
    <mergeCell ref="L199:L220"/>
    <mergeCell ref="A201:A203"/>
    <mergeCell ref="D201:D203"/>
    <mergeCell ref="E201:E203"/>
    <mergeCell ref="G201:J201"/>
    <mergeCell ref="B201:B203"/>
    <mergeCell ref="C201:C203"/>
    <mergeCell ref="A360:A362"/>
    <mergeCell ref="C358:K358"/>
    <mergeCell ref="C361:K361"/>
    <mergeCell ref="L287:L308"/>
    <mergeCell ref="A289:A291"/>
    <mergeCell ref="D289:D291"/>
    <mergeCell ref="B289:B291"/>
    <mergeCell ref="C289:C291"/>
    <mergeCell ref="C360:K360"/>
    <mergeCell ref="L309:L330"/>
    <mergeCell ref="A311:A313"/>
    <mergeCell ref="B311:B313"/>
    <mergeCell ref="C311:C313"/>
    <mergeCell ref="D311:D313"/>
    <mergeCell ref="A267:A269"/>
    <mergeCell ref="D267:D269"/>
    <mergeCell ref="E267:E269"/>
    <mergeCell ref="L133:L154"/>
    <mergeCell ref="A135:A137"/>
    <mergeCell ref="D135:D137"/>
    <mergeCell ref="E135:E137"/>
    <mergeCell ref="G135:J135"/>
    <mergeCell ref="B135:B137"/>
    <mergeCell ref="C135:C137"/>
    <mergeCell ref="L155:L176"/>
    <mergeCell ref="A157:A159"/>
    <mergeCell ref="D157:D159"/>
    <mergeCell ref="E157:E159"/>
    <mergeCell ref="G157:J157"/>
    <mergeCell ref="B157:B159"/>
    <mergeCell ref="C157:C159"/>
    <mergeCell ref="L89:L110"/>
    <mergeCell ref="A91:A93"/>
    <mergeCell ref="D91:D93"/>
    <mergeCell ref="E91:E93"/>
    <mergeCell ref="G91:J91"/>
    <mergeCell ref="B91:B93"/>
    <mergeCell ref="C91:C93"/>
    <mergeCell ref="L111:L132"/>
    <mergeCell ref="A113:A115"/>
    <mergeCell ref="D113:D115"/>
    <mergeCell ref="E113:E115"/>
    <mergeCell ref="G113:J113"/>
    <mergeCell ref="B113:B115"/>
    <mergeCell ref="C113:C115"/>
    <mergeCell ref="B47:B49"/>
    <mergeCell ref="C47:C49"/>
    <mergeCell ref="L67:L88"/>
    <mergeCell ref="A69:A71"/>
    <mergeCell ref="D69:D71"/>
    <mergeCell ref="E69:E71"/>
    <mergeCell ref="G69:J69"/>
    <mergeCell ref="B69:B71"/>
    <mergeCell ref="C69:C71"/>
    <mergeCell ref="E245:E247"/>
    <mergeCell ref="G245:J245"/>
    <mergeCell ref="L1:L22"/>
    <mergeCell ref="A6:A8"/>
    <mergeCell ref="D6:D8"/>
    <mergeCell ref="E6:E8"/>
    <mergeCell ref="G6:J6"/>
    <mergeCell ref="A2:K2"/>
    <mergeCell ref="B6:B8"/>
    <mergeCell ref="C6:C8"/>
    <mergeCell ref="A3:K3"/>
    <mergeCell ref="A4:K4"/>
    <mergeCell ref="L23:L44"/>
    <mergeCell ref="A25:A27"/>
    <mergeCell ref="D25:D27"/>
    <mergeCell ref="E25:E27"/>
    <mergeCell ref="G25:J25"/>
    <mergeCell ref="B25:B27"/>
    <mergeCell ref="C25:C27"/>
    <mergeCell ref="L45:L66"/>
    <mergeCell ref="A47:A49"/>
    <mergeCell ref="D47:D49"/>
    <mergeCell ref="E47:E49"/>
    <mergeCell ref="G47:J47"/>
    <mergeCell ref="L177:L198"/>
    <mergeCell ref="A179:A181"/>
    <mergeCell ref="B179:B181"/>
    <mergeCell ref="C179:C181"/>
    <mergeCell ref="D179:D181"/>
    <mergeCell ref="E179:E181"/>
    <mergeCell ref="G179:J179"/>
    <mergeCell ref="A333:A335"/>
    <mergeCell ref="B333:B335"/>
    <mergeCell ref="C333:C335"/>
    <mergeCell ref="D333:D335"/>
    <mergeCell ref="E333:E335"/>
    <mergeCell ref="L221:L242"/>
    <mergeCell ref="A223:A225"/>
    <mergeCell ref="B223:B225"/>
    <mergeCell ref="C223:C225"/>
    <mergeCell ref="D223:D225"/>
    <mergeCell ref="E223:E225"/>
    <mergeCell ref="G223:J223"/>
    <mergeCell ref="L243:L264"/>
    <mergeCell ref="A245:A247"/>
    <mergeCell ref="B245:B247"/>
    <mergeCell ref="C245:C247"/>
    <mergeCell ref="D245:D247"/>
  </mergeCells>
  <pageMargins left="0.39370078740157483" right="0.59055118110236227" top="1.1811023622047245" bottom="0.78740157480314965" header="0.31496062992125984" footer="0.31496062992125984"/>
  <pageSetup paperSize="9" orientation="landscape" verticalDpi="1200" r:id="rId1"/>
  <ignoredErrors>
    <ignoredError sqref="B357:K3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แบบ ผ. 07</vt:lpstr>
      <vt:lpstr>แบบ ผ. 01</vt:lpstr>
      <vt:lpstr>แบบ ผ. 02</vt:lpstr>
      <vt:lpstr>แบบ ผ. 03</vt:lpstr>
      <vt:lpstr>แบบ ผ. 03.1</vt:lpstr>
      <vt:lpstr>แบบ ผ. 04</vt:lpstr>
      <vt:lpstr>แบบ ผ. 05</vt:lpstr>
      <vt:lpstr>แบบ ผ. 06</vt:lpstr>
      <vt:lpstr>แบบ ผ. 08</vt:lpstr>
      <vt:lpstr>'แบบ ผ. 01'!Print_Area</vt:lpstr>
      <vt:lpstr>'แบบ ผ. 02'!Print_Area</vt:lpstr>
      <vt:lpstr>'แบบ ผ. 03'!Print_Area</vt:lpstr>
      <vt:lpstr>'แบบ ผ. 04'!Print_Area</vt:lpstr>
      <vt:lpstr>'แบบ ผ. 05'!Print_Area</vt:lpstr>
      <vt:lpstr>'แบบ ผ. 06'!Print_Area</vt:lpstr>
      <vt:lpstr>'แบบ ผ. 08'!Print_Area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</dc:creator>
  <cp:lastModifiedBy>ssv</cp:lastModifiedBy>
  <cp:lastPrinted>2018-01-10T01:47:40Z</cp:lastPrinted>
  <dcterms:created xsi:type="dcterms:W3CDTF">2016-11-17T04:15:42Z</dcterms:created>
  <dcterms:modified xsi:type="dcterms:W3CDTF">2018-01-10T01:50:13Z</dcterms:modified>
</cp:coreProperties>
</file>